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24795" windowHeight="11535" activeTab="2"/>
  </bookViews>
  <sheets>
    <sheet name="CSC-nVision09-11" sheetId="4" r:id="rId1"/>
    <sheet name="CSC-nVision11-13" sheetId="5" r:id="rId2"/>
    <sheet name="CSC-Summary" sheetId="1" r:id="rId3"/>
  </sheets>
  <definedNames>
    <definedName name="NvsASD" localSheetId="1">"V2014-03-31"</definedName>
    <definedName name="NvsASD">"V2012-03-31"</definedName>
    <definedName name="NvsAutoDrillOk">"VN"</definedName>
    <definedName name="NvsElapsedTime" localSheetId="1">0.0000925925924093463</definedName>
    <definedName name="NvsElapsedTime">0.0000694444461259991</definedName>
    <definedName name="NvsEndTime" localSheetId="1">41857.4805092593</definedName>
    <definedName name="NvsEndTime">41857.4801967593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PanelBusUnit">"V"</definedName>
    <definedName name="NvsPanelEffdt">"V1901-01-01"</definedName>
    <definedName name="NvsPanelSetid">"VLAONT"</definedName>
    <definedName name="NvsReqBU">"VLAONT"</definedName>
    <definedName name="NvsReqBUOnly">"VY"</definedName>
    <definedName name="NvsSheetType" localSheetId="0">"M"</definedName>
    <definedName name="NvsSheetType" localSheetId="1">"M"</definedName>
    <definedName name="NvsTransLed">"VN"</definedName>
    <definedName name="NvsTreeASD" localSheetId="1">"V2014-03-31"</definedName>
    <definedName name="NvsTreeASD">"V2012-03-31"</definedName>
    <definedName name="NvsValTbl.DEPTID">"DEPT_TBL"</definedName>
    <definedName name="YEAR2" localSheetId="1">'CSC-nVision11-13'!$O$3</definedName>
    <definedName name="YEAR2">'CSC-nVision09-11'!$O$3</definedName>
    <definedName name="YEAR4" localSheetId="1">'CSC-nVision11-13'!$O$2</definedName>
    <definedName name="YEAR4">'CSC-nVision09-11'!$O$2</definedName>
  </definedNames>
  <calcPr calcId="145621"/>
</workbook>
</file>

<file path=xl/calcChain.xml><?xml version="1.0" encoding="utf-8"?>
<calcChain xmlns="http://schemas.openxmlformats.org/spreadsheetml/2006/main">
  <c r="F5" i="5" l="1"/>
  <c r="E5" i="5"/>
  <c r="D5" i="5"/>
  <c r="F5" i="4"/>
  <c r="E5" i="4"/>
  <c r="D5" i="4"/>
  <c r="D21" i="1"/>
  <c r="E21" i="1"/>
  <c r="F21" i="1"/>
  <c r="G21" i="1"/>
  <c r="G23" i="1" s="1"/>
  <c r="C21" i="1"/>
  <c r="F23" i="1"/>
  <c r="D22" i="1"/>
  <c r="E22" i="1"/>
  <c r="F22" i="1"/>
  <c r="G22" i="1"/>
  <c r="C22" i="1"/>
  <c r="G20" i="1"/>
  <c r="F20" i="1"/>
  <c r="E20" i="1"/>
  <c r="E23" i="1" s="1"/>
  <c r="D20" i="1"/>
  <c r="C20" i="1"/>
  <c r="G19" i="1"/>
  <c r="F19" i="1"/>
  <c r="E19" i="1"/>
  <c r="D19" i="1"/>
  <c r="C19" i="1"/>
  <c r="F15" i="1"/>
  <c r="D12" i="1"/>
  <c r="E12" i="1"/>
  <c r="F12" i="1"/>
  <c r="G12" i="1"/>
  <c r="D13" i="1"/>
  <c r="E13" i="1"/>
  <c r="F13" i="1"/>
  <c r="G13" i="1"/>
  <c r="D14" i="1"/>
  <c r="E14" i="1"/>
  <c r="F14" i="1"/>
  <c r="G14" i="1"/>
  <c r="C13" i="1"/>
  <c r="C14" i="1"/>
  <c r="C12" i="1"/>
  <c r="D15" i="1" l="1"/>
  <c r="G15" i="1"/>
  <c r="C15" i="1"/>
  <c r="E15" i="1"/>
  <c r="C23" i="1"/>
  <c r="D23" i="1"/>
</calcChain>
</file>

<file path=xl/sharedStrings.xml><?xml version="1.0" encoding="utf-8"?>
<sst xmlns="http://schemas.openxmlformats.org/spreadsheetml/2006/main" count="779" uniqueCount="348">
  <si>
    <t>2009/10</t>
  </si>
  <si>
    <t>2010/11</t>
  </si>
  <si>
    <t>2011/12</t>
  </si>
  <si>
    <t>Expenses</t>
  </si>
  <si>
    <t>Certificate Program</t>
  </si>
  <si>
    <t>Duty Counsel Pgm Expenses</t>
  </si>
  <si>
    <t>Grants</t>
  </si>
  <si>
    <t>LAO Operations</t>
  </si>
  <si>
    <t>LAO Payroll</t>
  </si>
  <si>
    <t>Human Resource Personnel Suppt</t>
  </si>
  <si>
    <t>Occupancy Costs</t>
  </si>
  <si>
    <t>Office Related Expenses</t>
  </si>
  <si>
    <t>Corporate Costs</t>
  </si>
  <si>
    <t>Depreciation</t>
  </si>
  <si>
    <t>Other Expenses</t>
  </si>
  <si>
    <t>Inter-Coy Transfer</t>
  </si>
  <si>
    <t>Total Expenses</t>
  </si>
  <si>
    <t>2012/13</t>
  </si>
  <si>
    <t>2013/14</t>
  </si>
  <si>
    <t>Operating</t>
  </si>
  <si>
    <t>Admin.</t>
  </si>
  <si>
    <t>Overhead</t>
  </si>
  <si>
    <t>Total</t>
  </si>
  <si>
    <t>%,LACTUAL,SALLYEAR,FDEPTID,V862004</t>
  </si>
  <si>
    <t>%,ATT,FACCOUNT,UDESCR</t>
  </si>
  <si>
    <t>%,SALLYEAR-2</t>
  </si>
  <si>
    <t>%,SALLYEAR-1</t>
  </si>
  <si>
    <t>%,SALLYEAR</t>
  </si>
  <si>
    <t>CSC Expenses</t>
  </si>
  <si>
    <t>Fiscal Year(4)</t>
  </si>
  <si>
    <t>2011</t>
  </si>
  <si>
    <t>Report ID</t>
  </si>
  <si>
    <t>FIPPA</t>
  </si>
  <si>
    <t>2012-03-31</t>
  </si>
  <si>
    <t>Fiscal Year(2)</t>
  </si>
  <si>
    <t>11</t>
  </si>
  <si>
    <t>Layout</t>
  </si>
  <si>
    <t>FIPPA_CSC</t>
  </si>
  <si>
    <t>%,NEXPENSES</t>
  </si>
  <si>
    <t>%,NCERTPROGRAM</t>
  </si>
  <si>
    <t>%,NPERDIEMSPCERTIFICATE</t>
  </si>
  <si>
    <t>Per Diem SP Certificate</t>
  </si>
  <si>
    <t>%,NCERTIFICATEFEES</t>
  </si>
  <si>
    <t>Certificate Fees</t>
  </si>
  <si>
    <t>%,NCERT_NON_MCMO</t>
  </si>
  <si>
    <t>Certificate Fees Non MCMO</t>
  </si>
  <si>
    <t>%,NCERT_MCMO_FEES</t>
  </si>
  <si>
    <t>Certificate Fees MCMO</t>
  </si>
  <si>
    <t>%,NDISBURSEMENT</t>
  </si>
  <si>
    <t>Disbursements</t>
  </si>
  <si>
    <t>%,NSOLICITORADJUSTMENTS</t>
  </si>
  <si>
    <t>Solicitor Adjustments</t>
  </si>
  <si>
    <t>%,NSOLIC_ADJ_DOJ</t>
  </si>
  <si>
    <t>PCU DOJ</t>
  </si>
  <si>
    <t>%,NSOLIC_ADJ_MAG</t>
  </si>
  <si>
    <t>PCU MAG</t>
  </si>
  <si>
    <t>%,NSOLIC_ADJ_OTHERS</t>
  </si>
  <si>
    <t>Solicitor Adjustment Others</t>
  </si>
  <si>
    <t>%,NSOLICITOR_ADJUSTMENT</t>
  </si>
  <si>
    <t>SOLICITOR ADJUSTMENT</t>
  </si>
  <si>
    <t>%,NSETTLEMENTCONFEXPENS</t>
  </si>
  <si>
    <t>Settlement Conferences Expense</t>
  </si>
  <si>
    <t>%,NEXPRELATEDTOCONTRAGR</t>
  </si>
  <si>
    <t>Expense Related to CA</t>
  </si>
  <si>
    <t>%,NOTHERCERTPROGRAMEXP</t>
  </si>
  <si>
    <t>Other Certificate Pgm Expenses</t>
  </si>
  <si>
    <t>%,NOTHRCERTEXP</t>
  </si>
  <si>
    <t>Other Cert Prog Exp</t>
  </si>
  <si>
    <t>%,NMEDIATIONEXP</t>
  </si>
  <si>
    <t>Mediation Expenses</t>
  </si>
  <si>
    <t>%,NDUTYCOUNSELEXP</t>
  </si>
  <si>
    <t>%,NDCFEES</t>
  </si>
  <si>
    <t>Duty Counsel Fees</t>
  </si>
  <si>
    <t>%,NDCFEES_NONSTAFF</t>
  </si>
  <si>
    <t>%,NDCFEES_STAFF</t>
  </si>
  <si>
    <t>%,NDCDISBURSEMENT</t>
  </si>
  <si>
    <t>Duty Counsel Disbursements</t>
  </si>
  <si>
    <t>%,NDCEXPENSES</t>
  </si>
  <si>
    <t>Duty Counsel Expenses</t>
  </si>
  <si>
    <t>%,NGRANTS</t>
  </si>
  <si>
    <t>%,NSPEC_FUND_ALT_PROG</t>
  </si>
  <si>
    <t>SpecialFunding AlternativePrgm</t>
  </si>
  <si>
    <t>%,NCLINICS</t>
  </si>
  <si>
    <t>All Clinics</t>
  </si>
  <si>
    <t>%,NCONTRACLINICFDALLOC</t>
  </si>
  <si>
    <t>Contra Clinic Funding Allocat.</t>
  </si>
  <si>
    <t>%,NCLINICSINITIATIVE</t>
  </si>
  <si>
    <t>Clinics Initiative</t>
  </si>
  <si>
    <t>%,NCLINICSCAPITALEXP</t>
  </si>
  <si>
    <t>Clinics Capital Expenses</t>
  </si>
  <si>
    <t>%,NEXPPAIDCLINICS</t>
  </si>
  <si>
    <t>Expense Paid for Clinics</t>
  </si>
  <si>
    <t>%,NEXPPDCLINICBENEFITS</t>
  </si>
  <si>
    <t>Exp Paid for Clinics Benefits</t>
  </si>
  <si>
    <t>%,NEXPPDCLINICINSURANCE</t>
  </si>
  <si>
    <t>Exp Paid for Clinic Insurance</t>
  </si>
  <si>
    <t>%,NCLININCSTRAINING</t>
  </si>
  <si>
    <t>Clinics Training</t>
  </si>
  <si>
    <t>%,NCLINICSFUNDING</t>
  </si>
  <si>
    <t>Clinics Funding</t>
  </si>
  <si>
    <t>%,NCLFUNDSALARYBENEFITS</t>
  </si>
  <si>
    <t>Clin Funding Sal and Benefits</t>
  </si>
  <si>
    <t>%,NCL_DIRFUNDGEN_SALBEN</t>
  </si>
  <si>
    <t>ClinDirectFundGeneral reSalBen</t>
  </si>
  <si>
    <t>%,NCL_DIRFUNDOTH_SALBEN</t>
  </si>
  <si>
    <t>ClinDirectFundOther re Sal Ben</t>
  </si>
  <si>
    <t>%,NCLFUNDOPERATIONS</t>
  </si>
  <si>
    <t>Clin Funding Operations</t>
  </si>
  <si>
    <t>%,NCLFUNDOTHER</t>
  </si>
  <si>
    <t>Clin Fund Other</t>
  </si>
  <si>
    <t>%,NGRANTALLOCATIONCL</t>
  </si>
  <si>
    <t>Grants Allocation Clinics</t>
  </si>
  <si>
    <t>%,NSPECIALGRANTSCLS</t>
  </si>
  <si>
    <t>Clinics Special Grants</t>
  </si>
  <si>
    <t>%,NLAOOPERATIONS</t>
  </si>
  <si>
    <t>%,NBAD_DEBT_EXPENSE</t>
  </si>
  <si>
    <t>%,NLAOPAYROLL</t>
  </si>
  <si>
    <t>%,NSALARIES</t>
  </si>
  <si>
    <t>Salaries</t>
  </si>
  <si>
    <t>%,V60100</t>
  </si>
  <si>
    <t>60100</t>
  </si>
  <si>
    <t>%,NSALARIES_W_BENFITCST</t>
  </si>
  <si>
    <t>Salaries subject to CalcBenExp</t>
  </si>
  <si>
    <t>%,NSALARIES_TEMP_NO_BEN</t>
  </si>
  <si>
    <t>Temp Salaries no Calc Ben Exp</t>
  </si>
  <si>
    <t>%,NSUMMERSTUDENTS</t>
  </si>
  <si>
    <t>Summer Students Salaries</t>
  </si>
  <si>
    <t>%,V60190</t>
  </si>
  <si>
    <t>60190</t>
  </si>
  <si>
    <t>%,NOVERTIME</t>
  </si>
  <si>
    <t>Overtime</t>
  </si>
  <si>
    <t>%,NLAOBENEFITS</t>
  </si>
  <si>
    <t>LAO Benefits</t>
  </si>
  <si>
    <t>%,V60240</t>
  </si>
  <si>
    <t>60240</t>
  </si>
  <si>
    <t>%,NEMPLOYEE_BENEFITS</t>
  </si>
  <si>
    <t>Employee Benefits</t>
  </si>
  <si>
    <t>%,NCALCULATED_BENEFITS</t>
  </si>
  <si>
    <t>Calculated Benefits</t>
  </si>
  <si>
    <t>%,V60250</t>
  </si>
  <si>
    <t>60250</t>
  </si>
  <si>
    <t>%,NSTAT_BENEFITS</t>
  </si>
  <si>
    <t>Statutory Benefits</t>
  </si>
  <si>
    <t>%,V60260</t>
  </si>
  <si>
    <t>60260</t>
  </si>
  <si>
    <t>%,NGROUP_BENEFITS</t>
  </si>
  <si>
    <t>Group Benefits</t>
  </si>
  <si>
    <t>%,V60270</t>
  </si>
  <si>
    <t>60270</t>
  </si>
  <si>
    <t>%,NPENSION_BENEFITS</t>
  </si>
  <si>
    <t>Pension Benefits</t>
  </si>
  <si>
    <t>%,NHEALTHCARE</t>
  </si>
  <si>
    <t>Health Care Benefit</t>
  </si>
  <si>
    <t>%,NHUMAN_RESOURCES</t>
  </si>
  <si>
    <t>%,V61000</t>
  </si>
  <si>
    <t>61000</t>
  </si>
  <si>
    <t>%,V61020</t>
  </si>
  <si>
    <t>61020</t>
  </si>
  <si>
    <t>%,NTRAINING</t>
  </si>
  <si>
    <t>Training</t>
  </si>
  <si>
    <t>%,V61100</t>
  </si>
  <si>
    <t>61100</t>
  </si>
  <si>
    <t>%,V61110</t>
  </si>
  <si>
    <t>61110</t>
  </si>
  <si>
    <t>%,NTRAVEL</t>
  </si>
  <si>
    <t>Travel</t>
  </si>
  <si>
    <t>%,V61295</t>
  </si>
  <si>
    <t>61295</t>
  </si>
  <si>
    <t>%,NEXTPERSONNELRESOURCE</t>
  </si>
  <si>
    <t>External Personnel Resourcing</t>
  </si>
  <si>
    <t>%,V61300</t>
  </si>
  <si>
    <t>61300</t>
  </si>
  <si>
    <t>%,NRECRUITMENT</t>
  </si>
  <si>
    <t>Recruitment Expenses</t>
  </si>
  <si>
    <t>%,V61410</t>
  </si>
  <si>
    <t>61410</t>
  </si>
  <si>
    <t>%,NMEETING</t>
  </si>
  <si>
    <t>Meeting</t>
  </si>
  <si>
    <t>%,NOTHERPERSONNELSUPPOR</t>
  </si>
  <si>
    <t>Other Personnel Support</t>
  </si>
  <si>
    <t>%,NOCCUPANCYCOST</t>
  </si>
  <si>
    <t>%,V63010</t>
  </si>
  <si>
    <t>63010</t>
  </si>
  <si>
    <t>%,V63020</t>
  </si>
  <si>
    <t>63020</t>
  </si>
  <si>
    <t>%,NRENT</t>
  </si>
  <si>
    <t>Rent</t>
  </si>
  <si>
    <t>%,NUTILITIES</t>
  </si>
  <si>
    <t>Utilities, Maint and Taxes</t>
  </si>
  <si>
    <t>%,NINSURANCE</t>
  </si>
  <si>
    <t>Insurance</t>
  </si>
  <si>
    <t>%,V63300</t>
  </si>
  <si>
    <t>63300</t>
  </si>
  <si>
    <t>%,NLEASEHOLDIMPROVEMENT</t>
  </si>
  <si>
    <t>LeaseHold Improvements</t>
  </si>
  <si>
    <t>%,NOFFICERELATEDEXP</t>
  </si>
  <si>
    <t>%,V64010</t>
  </si>
  <si>
    <t>64010</t>
  </si>
  <si>
    <t>%,NMAILPOSTAGE</t>
  </si>
  <si>
    <t>Mail and Postage</t>
  </si>
  <si>
    <t>%,V64100</t>
  </si>
  <si>
    <t>64100</t>
  </si>
  <si>
    <t>%,V64110</t>
  </si>
  <si>
    <t>64110</t>
  </si>
  <si>
    <t>%,V64120</t>
  </si>
  <si>
    <t>64120</t>
  </si>
  <si>
    <t>%,NDOCUMENTATIONSUPPORT</t>
  </si>
  <si>
    <t>Documentation Support</t>
  </si>
  <si>
    <t>%,V64200</t>
  </si>
  <si>
    <t>64200</t>
  </si>
  <si>
    <t>%,V64210</t>
  </si>
  <si>
    <t>64210</t>
  </si>
  <si>
    <t>%,NSUPPLIES</t>
  </si>
  <si>
    <t>Supplies</t>
  </si>
  <si>
    <t>%,NEQUIPMENT</t>
  </si>
  <si>
    <t>Equipment</t>
  </si>
  <si>
    <t>%,V64300</t>
  </si>
  <si>
    <t>64300</t>
  </si>
  <si>
    <t>%,NEQUIP_RENTAL</t>
  </si>
  <si>
    <t>Equipment Rental</t>
  </si>
  <si>
    <t>%,V64310</t>
  </si>
  <si>
    <t>64310</t>
  </si>
  <si>
    <t>%,NFURN_EQUIP_EXP</t>
  </si>
  <si>
    <t>Furniture and Equipment Expnse</t>
  </si>
  <si>
    <t>%,NEQUIP_MAINTENANCE</t>
  </si>
  <si>
    <t>Equipment Maintenance</t>
  </si>
  <si>
    <t>%,V64330</t>
  </si>
  <si>
    <t>64330</t>
  </si>
  <si>
    <t>%,NCOPIER_EXPENSE</t>
  </si>
  <si>
    <t>Copier Expense</t>
  </si>
  <si>
    <t>%,V64400</t>
  </si>
  <si>
    <t>64400</t>
  </si>
  <si>
    <t>%,V64410</t>
  </si>
  <si>
    <t>64410</t>
  </si>
  <si>
    <t>%,NCOMPUTER</t>
  </si>
  <si>
    <t>Computer</t>
  </si>
  <si>
    <t>%,V64500</t>
  </si>
  <si>
    <t>64500</t>
  </si>
  <si>
    <t>%,V64510</t>
  </si>
  <si>
    <t>64510</t>
  </si>
  <si>
    <t>%,V64520</t>
  </si>
  <si>
    <t>64520</t>
  </si>
  <si>
    <t>%,V64530</t>
  </si>
  <si>
    <t>64530</t>
  </si>
  <si>
    <t>%,NTELEPHONE</t>
  </si>
  <si>
    <t>Telephone</t>
  </si>
  <si>
    <t>%,V64600</t>
  </si>
  <si>
    <t>64600</t>
  </si>
  <si>
    <t>%,NNETWORKACCESS</t>
  </si>
  <si>
    <t>Network Access</t>
  </si>
  <si>
    <t>%,V64910</t>
  </si>
  <si>
    <t>64910</t>
  </si>
  <si>
    <t>%,V64990</t>
  </si>
  <si>
    <t>64990</t>
  </si>
  <si>
    <t>%,NMISCOFFICEEXPOTHER</t>
  </si>
  <si>
    <t>Misc Office Expenses - Other</t>
  </si>
  <si>
    <t>%,NCORPORATECOSTS</t>
  </si>
  <si>
    <t>%,NCORPCOSTEXPENSE</t>
  </si>
  <si>
    <t>Corporate Expenses</t>
  </si>
  <si>
    <t>%,NAUDIT</t>
  </si>
  <si>
    <t>Internal Audit &amp; Program Eval.</t>
  </si>
  <si>
    <t>%,NPAYROLLADMEXP</t>
  </si>
  <si>
    <t>Payroll Administration Expense</t>
  </si>
  <si>
    <t>%,NBANKCHARGES</t>
  </si>
  <si>
    <t>Bank Charges</t>
  </si>
  <si>
    <t>%,NLOANINTEREST</t>
  </si>
  <si>
    <t>Loan Interest</t>
  </si>
  <si>
    <t>%,V65400</t>
  </si>
  <si>
    <t>65400</t>
  </si>
  <si>
    <t>%,NCONSULTING</t>
  </si>
  <si>
    <t>Consulting</t>
  </si>
  <si>
    <t>%,V65500</t>
  </si>
  <si>
    <t>65500</t>
  </si>
  <si>
    <t>%,V65520</t>
  </si>
  <si>
    <t>65520</t>
  </si>
  <si>
    <t>%,V65530</t>
  </si>
  <si>
    <t>65530</t>
  </si>
  <si>
    <t>%,NCOMMUNICATION</t>
  </si>
  <si>
    <t>Communication</t>
  </si>
  <si>
    <t>%,NLEGALFEESANDDISBURS</t>
  </si>
  <si>
    <t>Legal Fees and Disbursement</t>
  </si>
  <si>
    <t>%,NCORPORATEGOVERNANCE</t>
  </si>
  <si>
    <t>Corporate Governance</t>
  </si>
  <si>
    <t>%,V65900</t>
  </si>
  <si>
    <t>65900</t>
  </si>
  <si>
    <t>%,NOTHERCORPORATECOSTS</t>
  </si>
  <si>
    <t>Other Corporate Costs</t>
  </si>
  <si>
    <t>%,NCORPCOSTSAVINGS</t>
  </si>
  <si>
    <t>Corporate Savings</t>
  </si>
  <si>
    <t>%,NDEPRECIATION</t>
  </si>
  <si>
    <t>%,NBUILDINGANDIMPROVEMT</t>
  </si>
  <si>
    <t>Building and Improvements</t>
  </si>
  <si>
    <t>%,NLEASEHOLDIMPROVDEPR</t>
  </si>
  <si>
    <t>LeaseHold Improvements Depr</t>
  </si>
  <si>
    <t>%,V68400</t>
  </si>
  <si>
    <t>68400</t>
  </si>
  <si>
    <t>%,NFURNITUREANDEQUIPEMT</t>
  </si>
  <si>
    <t>Furniture and Equipment Depr</t>
  </si>
  <si>
    <t>%,NCOMPUTEREQUIPEMTDEPR</t>
  </si>
  <si>
    <t>Computer Equipment Depr</t>
  </si>
  <si>
    <t>%,V68500</t>
  </si>
  <si>
    <t>68500</t>
  </si>
  <si>
    <t>%,NHARDWARE</t>
  </si>
  <si>
    <t>Hardware</t>
  </si>
  <si>
    <t>%,NSOFTWARE</t>
  </si>
  <si>
    <t>Software</t>
  </si>
  <si>
    <t>%,NCUSTOMIZEDSOFTWARE</t>
  </si>
  <si>
    <t>Customized Software</t>
  </si>
  <si>
    <t>%,NENTERPRISEWIDE_SW</t>
  </si>
  <si>
    <t>Enterprise Wide Software</t>
  </si>
  <si>
    <t>%,NDEPREXPOTHRCAPASSETS</t>
  </si>
  <si>
    <t>Depr Exp-Other Capital Assets</t>
  </si>
  <si>
    <t>%,NOTHEREXPENSES</t>
  </si>
  <si>
    <t>%,NINTERCOVTRANSFER</t>
  </si>
  <si>
    <t>%,NTRFR_EXP_CONTINGENCY</t>
  </si>
  <si>
    <t>Transfer Exp ContingencyOffset</t>
  </si>
  <si>
    <t>%,NSTAFF_OFC_RECOV_CERT</t>
  </si>
  <si>
    <t>Staff Lawyer Recovery - Certs</t>
  </si>
  <si>
    <t>%,NSTAFF_OFC_RECOV_DTYC</t>
  </si>
  <si>
    <t>Staff Lawyer Recovery-DutyCnsl</t>
  </si>
  <si>
    <t>%,FACCOUNT,TLAO_ACCTROLLUP3,XBYNNYY01,NEXPENSES</t>
  </si>
  <si>
    <t>2013</t>
  </si>
  <si>
    <t>2014-03-31</t>
  </si>
  <si>
    <t>13</t>
  </si>
  <si>
    <t>%,V61010</t>
  </si>
  <si>
    <t>61010</t>
  </si>
  <si>
    <t>%,V61290</t>
  </si>
  <si>
    <t>61290</t>
  </si>
  <si>
    <t>%,V61400</t>
  </si>
  <si>
    <t>61400</t>
  </si>
  <si>
    <t>%,V61900</t>
  </si>
  <si>
    <t>61900</t>
  </si>
  <si>
    <t>%,V63100</t>
  </si>
  <si>
    <t>63100</t>
  </si>
  <si>
    <t>%,V64130</t>
  </si>
  <si>
    <t>64130</t>
  </si>
  <si>
    <t>%,V64420</t>
  </si>
  <si>
    <t>64420</t>
  </si>
  <si>
    <t>%,V64430</t>
  </si>
  <si>
    <t>64430</t>
  </si>
  <si>
    <t>LAO payroll</t>
  </si>
  <si>
    <t>Human resource personnel suppt</t>
  </si>
  <si>
    <t>Corporate costs</t>
  </si>
  <si>
    <t>Occupancy costs</t>
  </si>
  <si>
    <t>Office-related expenses</t>
  </si>
  <si>
    <t>LAO operations</t>
  </si>
  <si>
    <t>CSC including depreciation</t>
  </si>
  <si>
    <t>CSC with depreciation separated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</si>
</sst>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-* #,##0_-;\-* #,##0_-;_-* &quot;-&quot;??_-;_-@_-"/>
  </numFmts>
  <fonts count="3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165" fontId="0" fillId="0" borderId="0" xfId="0" applyNumberFormat="1"/>
    <xf numFmtId="165" fontId="0" fillId="0" borderId="0" xfId="1" applyNumberFormat="1" applyFont="1"/>
    <xf numFmtId="0" fontId="2" fillId="0" borderId="0" xfId="0" applyFont="1"/>
    <xf numFmtId="165" fontId="2" fillId="0" borderId="0" xfId="1" applyNumberFormat="1" applyFont="1"/>
    <xf numFmtId="165" fontId="2" fillId="0" borderId="0" xfId="1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0" fillId="0" borderId="0" xfId="0" quotePrefix="1"/>
    <xf numFmtId="0" fontId="2" fillId="0" borderId="0" xfId="0" quotePrefix="1" applyFont="1"/>
    <xf numFmtId="0" fontId="0" fillId="2" borderId="0" xfId="0" applyFill="1"/>
    <xf numFmtId="165" fontId="0" fillId="2" borderId="0" xfId="1" applyNumberFormat="1" applyFont="1" applyFill="1"/>
    <xf numFmtId="0" fontId="0" fillId="3" borderId="0" xfId="0" applyFill="1"/>
    <xf numFmtId="165" fontId="0" fillId="3" borderId="0" xfId="1" applyNumberFormat="1" applyFont="1" applyFill="1"/>
    <xf numFmtId="0" fontId="0" fillId="4" borderId="0" xfId="0" applyFill="1"/>
    <xf numFmtId="165" fontId="0" fillId="4" borderId="0" xfId="1" applyNumberFormat="1" applyFont="1" applyFill="1"/>
    <xf numFmtId="0" fontId="0" fillId="5" borderId="0" xfId="0" applyFill="1"/>
    <xf numFmtId="165" fontId="0" fillId="5" borderId="0" xfId="1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83"/>
  <sheetViews>
    <sheetView topLeftCell="B2" workbookViewId="0">
      <selection activeCell="C8" sqref="C8"/>
    </sheetView>
  </sheetViews>
  <sheetFormatPr defaultRowHeight="15" outlineLevelRow="6" x14ac:dyDescent="0.2"/>
  <cols>
    <col min="1" max="1" width="0" hidden="1" customWidth="1"/>
    <col min="2" max="2" width="28" customWidth="1"/>
    <col min="4" max="6" width="12.88671875" style="2" customWidth="1"/>
    <col min="14" max="14" width="11.77734375" bestFit="1" customWidth="1"/>
  </cols>
  <sheetData>
    <row r="1" spans="1:257" hidden="1" x14ac:dyDescent="0.2">
      <c r="A1" t="s">
        <v>23</v>
      </c>
      <c r="B1" t="s">
        <v>24</v>
      </c>
      <c r="D1" s="2" t="s">
        <v>25</v>
      </c>
      <c r="E1" s="2" t="s">
        <v>26</v>
      </c>
      <c r="F1" s="2" t="s">
        <v>27</v>
      </c>
    </row>
    <row r="2" spans="1:257" ht="15.75" x14ac:dyDescent="0.25">
      <c r="B2" s="3" t="s">
        <v>28</v>
      </c>
      <c r="N2" t="s">
        <v>29</v>
      </c>
      <c r="O2" s="7" t="s">
        <v>30</v>
      </c>
      <c r="P2" t="s">
        <v>31</v>
      </c>
      <c r="Q2" s="7" t="s">
        <v>32</v>
      </c>
    </row>
    <row r="3" spans="1:257" ht="15.75" x14ac:dyDescent="0.25">
      <c r="B3" s="8" t="s">
        <v>33</v>
      </c>
      <c r="N3" t="s">
        <v>34</v>
      </c>
      <c r="O3" s="7" t="s">
        <v>35</v>
      </c>
      <c r="P3" t="s">
        <v>36</v>
      </c>
      <c r="Q3" s="7" t="s">
        <v>37</v>
      </c>
    </row>
    <row r="5" spans="1:257" ht="15.75" x14ac:dyDescent="0.25">
      <c r="D5" s="4" t="str">
        <f>YEAR4-2&amp;"/"&amp;YEAR2-1</f>
        <v>2009/10</v>
      </c>
      <c r="E5" s="4" t="str">
        <f>YEAR4-1&amp;"/"&amp;YEAR2</f>
        <v>2010/11</v>
      </c>
      <c r="F5" s="4" t="str">
        <f>YEAR4&amp;"/"&amp;YEAR2+1</f>
        <v>2011/12</v>
      </c>
    </row>
    <row r="7" spans="1:257" outlineLevel="1" x14ac:dyDescent="0.2">
      <c r="A7" t="s">
        <v>38</v>
      </c>
      <c r="B7" t="s">
        <v>3</v>
      </c>
      <c r="IW7" s="2"/>
    </row>
    <row r="8" spans="1:257" outlineLevel="2" x14ac:dyDescent="0.2">
      <c r="A8" t="s">
        <v>39</v>
      </c>
      <c r="B8" t="s">
        <v>4</v>
      </c>
    </row>
    <row r="9" spans="1:257" hidden="1" outlineLevel="3" x14ac:dyDescent="0.2">
      <c r="A9" t="s">
        <v>40</v>
      </c>
      <c r="B9" t="s">
        <v>41</v>
      </c>
    </row>
    <row r="10" spans="1:257" hidden="1" outlineLevel="4" x14ac:dyDescent="0.2">
      <c r="A10" t="s">
        <v>42</v>
      </c>
      <c r="B10" t="s">
        <v>43</v>
      </c>
    </row>
    <row r="11" spans="1:257" hidden="1" outlineLevel="4" x14ac:dyDescent="0.2">
      <c r="A11" t="s">
        <v>44</v>
      </c>
      <c r="B11" t="s">
        <v>45</v>
      </c>
      <c r="D11" s="2">
        <v>0</v>
      </c>
      <c r="E11" s="2">
        <v>0</v>
      </c>
      <c r="F11" s="2">
        <v>0</v>
      </c>
    </row>
    <row r="12" spans="1:257" hidden="1" outlineLevel="4" x14ac:dyDescent="0.2">
      <c r="A12" t="s">
        <v>46</v>
      </c>
      <c r="B12" t="s">
        <v>47</v>
      </c>
      <c r="D12" s="2">
        <v>0</v>
      </c>
      <c r="E12" s="2">
        <v>0</v>
      </c>
      <c r="F12" s="2">
        <v>0</v>
      </c>
    </row>
    <row r="13" spans="1:257" hidden="1" outlineLevel="3" collapsed="1" x14ac:dyDescent="0.2">
      <c r="A13" t="s">
        <v>42</v>
      </c>
      <c r="B13" t="s">
        <v>43</v>
      </c>
      <c r="D13" s="2">
        <v>0</v>
      </c>
      <c r="E13" s="2">
        <v>0</v>
      </c>
      <c r="F13" s="2">
        <v>0</v>
      </c>
    </row>
    <row r="14" spans="1:257" hidden="1" outlineLevel="3" x14ac:dyDescent="0.2">
      <c r="A14" t="s">
        <v>48</v>
      </c>
      <c r="B14" t="s">
        <v>49</v>
      </c>
      <c r="D14" s="2">
        <v>0</v>
      </c>
      <c r="E14" s="2">
        <v>0</v>
      </c>
      <c r="F14" s="2">
        <v>0</v>
      </c>
    </row>
    <row r="15" spans="1:257" hidden="1" outlineLevel="4" x14ac:dyDescent="0.2">
      <c r="A15" t="s">
        <v>50</v>
      </c>
      <c r="B15" t="s">
        <v>51</v>
      </c>
    </row>
    <row r="16" spans="1:257" hidden="1" outlineLevel="4" x14ac:dyDescent="0.2">
      <c r="A16" t="s">
        <v>52</v>
      </c>
      <c r="B16" t="s">
        <v>53</v>
      </c>
      <c r="D16" s="2">
        <v>0</v>
      </c>
      <c r="E16" s="2">
        <v>0</v>
      </c>
      <c r="F16" s="2">
        <v>0</v>
      </c>
    </row>
    <row r="17" spans="1:6" hidden="1" outlineLevel="4" x14ac:dyDescent="0.2">
      <c r="A17" t="s">
        <v>54</v>
      </c>
      <c r="B17" t="s">
        <v>55</v>
      </c>
      <c r="D17" s="2">
        <v>0</v>
      </c>
      <c r="E17" s="2">
        <v>0</v>
      </c>
      <c r="F17" s="2">
        <v>0</v>
      </c>
    </row>
    <row r="18" spans="1:6" hidden="1" outlineLevel="5" x14ac:dyDescent="0.2">
      <c r="A18" t="s">
        <v>56</v>
      </c>
      <c r="B18" t="s">
        <v>57</v>
      </c>
    </row>
    <row r="19" spans="1:6" hidden="1" outlineLevel="5" x14ac:dyDescent="0.2">
      <c r="A19" t="s">
        <v>58</v>
      </c>
      <c r="B19" t="s">
        <v>59</v>
      </c>
      <c r="D19" s="2">
        <v>0</v>
      </c>
      <c r="E19" s="2">
        <v>0</v>
      </c>
      <c r="F19" s="2">
        <v>0</v>
      </c>
    </row>
    <row r="20" spans="1:6" hidden="1" outlineLevel="4" collapsed="1" x14ac:dyDescent="0.2">
      <c r="A20" t="s">
        <v>56</v>
      </c>
      <c r="B20" t="s">
        <v>57</v>
      </c>
      <c r="D20" s="2">
        <v>0</v>
      </c>
      <c r="E20" s="2">
        <v>0</v>
      </c>
      <c r="F20" s="2">
        <v>0</v>
      </c>
    </row>
    <row r="21" spans="1:6" hidden="1" outlineLevel="3" collapsed="1" x14ac:dyDescent="0.2">
      <c r="A21" t="s">
        <v>50</v>
      </c>
      <c r="B21" t="s">
        <v>51</v>
      </c>
      <c r="D21" s="2">
        <v>0</v>
      </c>
      <c r="E21" s="2">
        <v>0</v>
      </c>
      <c r="F21" s="2">
        <v>0</v>
      </c>
    </row>
    <row r="22" spans="1:6" hidden="1" outlineLevel="3" x14ac:dyDescent="0.2">
      <c r="A22" t="s">
        <v>60</v>
      </c>
      <c r="B22" t="s">
        <v>61</v>
      </c>
      <c r="D22" s="2">
        <v>0</v>
      </c>
      <c r="E22" s="2">
        <v>0</v>
      </c>
      <c r="F22" s="2">
        <v>0</v>
      </c>
    </row>
    <row r="23" spans="1:6" outlineLevel="2" collapsed="1" x14ac:dyDescent="0.2">
      <c r="A23" t="s">
        <v>40</v>
      </c>
      <c r="B23" t="s">
        <v>41</v>
      </c>
      <c r="D23" s="2">
        <v>0</v>
      </c>
      <c r="E23" s="2">
        <v>0</v>
      </c>
      <c r="F23" s="2">
        <v>0</v>
      </c>
    </row>
    <row r="24" spans="1:6" outlineLevel="2" x14ac:dyDescent="0.2">
      <c r="A24" t="s">
        <v>62</v>
      </c>
      <c r="B24" t="s">
        <v>63</v>
      </c>
      <c r="D24" s="2">
        <v>0</v>
      </c>
      <c r="E24" s="2">
        <v>0</v>
      </c>
      <c r="F24" s="2">
        <v>0</v>
      </c>
    </row>
    <row r="25" spans="1:6" hidden="1" outlineLevel="3" x14ac:dyDescent="0.2">
      <c r="A25" t="s">
        <v>64</v>
      </c>
      <c r="B25" t="s">
        <v>65</v>
      </c>
    </row>
    <row r="26" spans="1:6" hidden="1" outlineLevel="3" x14ac:dyDescent="0.2">
      <c r="A26" t="s">
        <v>66</v>
      </c>
      <c r="B26" t="s">
        <v>67</v>
      </c>
      <c r="D26" s="2">
        <v>0</v>
      </c>
      <c r="E26" s="2">
        <v>0</v>
      </c>
      <c r="F26" s="2">
        <v>0</v>
      </c>
    </row>
    <row r="27" spans="1:6" hidden="1" outlineLevel="3" x14ac:dyDescent="0.2">
      <c r="A27" t="s">
        <v>68</v>
      </c>
      <c r="B27" t="s">
        <v>69</v>
      </c>
      <c r="D27" s="2">
        <v>0</v>
      </c>
      <c r="E27" s="2">
        <v>0</v>
      </c>
      <c r="F27" s="2">
        <v>0</v>
      </c>
    </row>
    <row r="28" spans="1:6" outlineLevel="2" collapsed="1" x14ac:dyDescent="0.2">
      <c r="A28" t="s">
        <v>64</v>
      </c>
      <c r="B28" t="s">
        <v>65</v>
      </c>
      <c r="D28" s="2">
        <v>0</v>
      </c>
      <c r="E28" s="2">
        <v>0</v>
      </c>
      <c r="F28" s="2">
        <v>0</v>
      </c>
    </row>
    <row r="29" spans="1:6" outlineLevel="1" x14ac:dyDescent="0.2">
      <c r="A29" t="s">
        <v>39</v>
      </c>
      <c r="B29" t="s">
        <v>4</v>
      </c>
      <c r="D29" s="2">
        <v>0</v>
      </c>
      <c r="E29" s="2">
        <v>0</v>
      </c>
      <c r="F29" s="2">
        <v>0</v>
      </c>
    </row>
    <row r="30" spans="1:6" outlineLevel="2" x14ac:dyDescent="0.2">
      <c r="A30" t="s">
        <v>70</v>
      </c>
      <c r="B30" t="s">
        <v>5</v>
      </c>
    </row>
    <row r="31" spans="1:6" hidden="1" outlineLevel="3" x14ac:dyDescent="0.2">
      <c r="A31" t="s">
        <v>71</v>
      </c>
      <c r="B31" t="s">
        <v>72</v>
      </c>
    </row>
    <row r="32" spans="1:6" hidden="1" outlineLevel="3" x14ac:dyDescent="0.2">
      <c r="A32" t="s">
        <v>73</v>
      </c>
      <c r="D32" s="2">
        <v>0</v>
      </c>
      <c r="E32" s="2">
        <v>0</v>
      </c>
      <c r="F32" s="2">
        <v>0</v>
      </c>
    </row>
    <row r="33" spans="1:6" hidden="1" outlineLevel="3" x14ac:dyDescent="0.2">
      <c r="A33" t="s">
        <v>74</v>
      </c>
      <c r="D33" s="2">
        <v>0</v>
      </c>
      <c r="E33" s="2">
        <v>0</v>
      </c>
      <c r="F33" s="2">
        <v>0</v>
      </c>
    </row>
    <row r="34" spans="1:6" outlineLevel="2" collapsed="1" x14ac:dyDescent="0.2">
      <c r="A34" t="s">
        <v>71</v>
      </c>
      <c r="B34" t="s">
        <v>72</v>
      </c>
      <c r="D34" s="2">
        <v>0</v>
      </c>
      <c r="E34" s="2">
        <v>0</v>
      </c>
      <c r="F34" s="2">
        <v>0</v>
      </c>
    </row>
    <row r="35" spans="1:6" outlineLevel="2" x14ac:dyDescent="0.2">
      <c r="A35" t="s">
        <v>75</v>
      </c>
      <c r="B35" t="s">
        <v>76</v>
      </c>
      <c r="D35" s="2">
        <v>0</v>
      </c>
      <c r="E35" s="2">
        <v>0</v>
      </c>
      <c r="F35" s="2">
        <v>0</v>
      </c>
    </row>
    <row r="36" spans="1:6" outlineLevel="2" x14ac:dyDescent="0.2">
      <c r="A36" t="s">
        <v>77</v>
      </c>
      <c r="B36" t="s">
        <v>78</v>
      </c>
      <c r="D36" s="2">
        <v>0</v>
      </c>
      <c r="E36" s="2">
        <v>0</v>
      </c>
      <c r="F36" s="2">
        <v>0</v>
      </c>
    </row>
    <row r="37" spans="1:6" outlineLevel="1" x14ac:dyDescent="0.2">
      <c r="A37" t="s">
        <v>70</v>
      </c>
      <c r="B37" t="s">
        <v>5</v>
      </c>
      <c r="D37" s="2">
        <v>0</v>
      </c>
      <c r="E37" s="2">
        <v>0</v>
      </c>
      <c r="F37" s="2">
        <v>0</v>
      </c>
    </row>
    <row r="38" spans="1:6" outlineLevel="2" x14ac:dyDescent="0.2">
      <c r="A38" t="s">
        <v>79</v>
      </c>
      <c r="B38" t="s">
        <v>6</v>
      </c>
    </row>
    <row r="39" spans="1:6" outlineLevel="2" x14ac:dyDescent="0.2">
      <c r="A39" t="s">
        <v>80</v>
      </c>
      <c r="B39" t="s">
        <v>81</v>
      </c>
      <c r="D39" s="2">
        <v>0</v>
      </c>
      <c r="E39" s="2">
        <v>0</v>
      </c>
      <c r="F39" s="2">
        <v>0</v>
      </c>
    </row>
    <row r="40" spans="1:6" hidden="1" outlineLevel="3" x14ac:dyDescent="0.2">
      <c r="A40" t="s">
        <v>82</v>
      </c>
      <c r="B40" t="s">
        <v>83</v>
      </c>
    </row>
    <row r="41" spans="1:6" hidden="1" outlineLevel="3" x14ac:dyDescent="0.2">
      <c r="A41" t="s">
        <v>84</v>
      </c>
      <c r="B41" t="s">
        <v>85</v>
      </c>
      <c r="D41" s="2">
        <v>0</v>
      </c>
      <c r="E41" s="2">
        <v>0</v>
      </c>
      <c r="F41" s="2">
        <v>0</v>
      </c>
    </row>
    <row r="42" spans="1:6" hidden="1" outlineLevel="3" x14ac:dyDescent="0.2">
      <c r="A42" t="s">
        <v>86</v>
      </c>
      <c r="B42" t="s">
        <v>87</v>
      </c>
      <c r="D42" s="2">
        <v>0</v>
      </c>
      <c r="E42" s="2">
        <v>0</v>
      </c>
      <c r="F42" s="2">
        <v>0</v>
      </c>
    </row>
    <row r="43" spans="1:6" hidden="1" outlineLevel="3" x14ac:dyDescent="0.2">
      <c r="A43" t="s">
        <v>88</v>
      </c>
      <c r="B43" t="s">
        <v>89</v>
      </c>
      <c r="D43" s="2">
        <v>0</v>
      </c>
      <c r="E43" s="2">
        <v>0</v>
      </c>
      <c r="F43" s="2">
        <v>0</v>
      </c>
    </row>
    <row r="44" spans="1:6" hidden="1" outlineLevel="4" x14ac:dyDescent="0.2">
      <c r="A44" t="s">
        <v>90</v>
      </c>
      <c r="B44" t="s">
        <v>91</v>
      </c>
    </row>
    <row r="45" spans="1:6" hidden="1" outlineLevel="4" x14ac:dyDescent="0.2">
      <c r="A45" t="s">
        <v>92</v>
      </c>
      <c r="B45" t="s">
        <v>93</v>
      </c>
      <c r="D45" s="2">
        <v>0</v>
      </c>
      <c r="E45" s="2">
        <v>0</v>
      </c>
      <c r="F45" s="2">
        <v>0</v>
      </c>
    </row>
    <row r="46" spans="1:6" hidden="1" outlineLevel="4" x14ac:dyDescent="0.2">
      <c r="A46" t="s">
        <v>94</v>
      </c>
      <c r="B46" t="s">
        <v>95</v>
      </c>
      <c r="D46" s="2">
        <v>0</v>
      </c>
      <c r="E46" s="2">
        <v>0</v>
      </c>
      <c r="F46" s="2">
        <v>0</v>
      </c>
    </row>
    <row r="47" spans="1:6" hidden="1" outlineLevel="4" x14ac:dyDescent="0.2">
      <c r="A47" t="s">
        <v>96</v>
      </c>
      <c r="B47" t="s">
        <v>97</v>
      </c>
      <c r="D47" s="2">
        <v>0</v>
      </c>
      <c r="E47" s="2">
        <v>0</v>
      </c>
      <c r="F47" s="2">
        <v>0</v>
      </c>
    </row>
    <row r="48" spans="1:6" hidden="1" outlineLevel="3" collapsed="1" x14ac:dyDescent="0.2">
      <c r="A48" t="s">
        <v>90</v>
      </c>
      <c r="B48" t="s">
        <v>91</v>
      </c>
      <c r="D48" s="2">
        <v>0</v>
      </c>
      <c r="E48" s="2">
        <v>0</v>
      </c>
      <c r="F48" s="2">
        <v>0</v>
      </c>
    </row>
    <row r="49" spans="1:6" hidden="1" outlineLevel="4" x14ac:dyDescent="0.2">
      <c r="A49" t="s">
        <v>98</v>
      </c>
      <c r="B49" t="s">
        <v>99</v>
      </c>
    </row>
    <row r="50" spans="1:6" hidden="1" outlineLevel="5" x14ac:dyDescent="0.2">
      <c r="A50" t="s">
        <v>100</v>
      </c>
      <c r="B50" t="s">
        <v>101</v>
      </c>
    </row>
    <row r="51" spans="1:6" hidden="1" outlineLevel="5" x14ac:dyDescent="0.2">
      <c r="A51" t="s">
        <v>102</v>
      </c>
      <c r="B51" t="s">
        <v>103</v>
      </c>
      <c r="D51" s="2">
        <v>0</v>
      </c>
      <c r="E51" s="2">
        <v>0</v>
      </c>
      <c r="F51" s="2">
        <v>0</v>
      </c>
    </row>
    <row r="52" spans="1:6" hidden="1" outlineLevel="5" x14ac:dyDescent="0.2">
      <c r="A52" t="s">
        <v>104</v>
      </c>
      <c r="B52" t="s">
        <v>105</v>
      </c>
      <c r="D52" s="2">
        <v>0</v>
      </c>
      <c r="E52" s="2">
        <v>0</v>
      </c>
      <c r="F52" s="2">
        <v>0</v>
      </c>
    </row>
    <row r="53" spans="1:6" hidden="1" outlineLevel="4" collapsed="1" x14ac:dyDescent="0.2">
      <c r="A53" t="s">
        <v>100</v>
      </c>
      <c r="B53" t="s">
        <v>101</v>
      </c>
      <c r="D53" s="2">
        <v>0</v>
      </c>
      <c r="E53" s="2">
        <v>0</v>
      </c>
      <c r="F53" s="2">
        <v>0</v>
      </c>
    </row>
    <row r="54" spans="1:6" hidden="1" outlineLevel="4" x14ac:dyDescent="0.2">
      <c r="A54" t="s">
        <v>106</v>
      </c>
      <c r="B54" t="s">
        <v>107</v>
      </c>
      <c r="D54" s="2">
        <v>0</v>
      </c>
      <c r="E54" s="2">
        <v>0</v>
      </c>
      <c r="F54" s="2">
        <v>0</v>
      </c>
    </row>
    <row r="55" spans="1:6" hidden="1" outlineLevel="4" x14ac:dyDescent="0.2">
      <c r="A55" t="s">
        <v>108</v>
      </c>
      <c r="B55" t="s">
        <v>109</v>
      </c>
      <c r="D55" s="2">
        <v>0</v>
      </c>
      <c r="E55" s="2">
        <v>0</v>
      </c>
      <c r="F55" s="2">
        <v>0</v>
      </c>
    </row>
    <row r="56" spans="1:6" hidden="1" outlineLevel="3" collapsed="1" x14ac:dyDescent="0.2">
      <c r="A56" t="s">
        <v>98</v>
      </c>
      <c r="B56" t="s">
        <v>99</v>
      </c>
      <c r="D56" s="2">
        <v>0</v>
      </c>
      <c r="E56" s="2">
        <v>0</v>
      </c>
      <c r="F56" s="2">
        <v>0</v>
      </c>
    </row>
    <row r="57" spans="1:6" hidden="1" outlineLevel="3" x14ac:dyDescent="0.2">
      <c r="A57" t="s">
        <v>110</v>
      </c>
      <c r="B57" t="s">
        <v>111</v>
      </c>
      <c r="D57" s="2">
        <v>0</v>
      </c>
      <c r="E57" s="2">
        <v>0</v>
      </c>
      <c r="F57" s="2">
        <v>0</v>
      </c>
    </row>
    <row r="58" spans="1:6" outlineLevel="2" collapsed="1" x14ac:dyDescent="0.2">
      <c r="A58" t="s">
        <v>82</v>
      </c>
      <c r="B58" t="s">
        <v>83</v>
      </c>
      <c r="D58" s="2">
        <v>0</v>
      </c>
      <c r="E58" s="2">
        <v>0</v>
      </c>
      <c r="F58" s="2">
        <v>0</v>
      </c>
    </row>
    <row r="59" spans="1:6" outlineLevel="2" x14ac:dyDescent="0.2">
      <c r="A59" t="s">
        <v>112</v>
      </c>
      <c r="B59" t="s">
        <v>113</v>
      </c>
      <c r="D59" s="2">
        <v>0</v>
      </c>
      <c r="E59" s="2">
        <v>0</v>
      </c>
      <c r="F59" s="2">
        <v>0</v>
      </c>
    </row>
    <row r="60" spans="1:6" outlineLevel="1" x14ac:dyDescent="0.2">
      <c r="A60" t="s">
        <v>79</v>
      </c>
      <c r="B60" t="s">
        <v>6</v>
      </c>
      <c r="D60" s="2">
        <v>0</v>
      </c>
      <c r="E60" s="2">
        <v>0</v>
      </c>
      <c r="F60" s="2">
        <v>0</v>
      </c>
    </row>
    <row r="61" spans="1:6" outlineLevel="2" x14ac:dyDescent="0.2">
      <c r="A61" t="s">
        <v>114</v>
      </c>
      <c r="B61" t="s">
        <v>7</v>
      </c>
    </row>
    <row r="62" spans="1:6" outlineLevel="2" x14ac:dyDescent="0.2">
      <c r="A62" t="s">
        <v>115</v>
      </c>
      <c r="D62" s="2">
        <v>0</v>
      </c>
      <c r="E62" s="2">
        <v>0</v>
      </c>
      <c r="F62" s="2">
        <v>0</v>
      </c>
    </row>
    <row r="63" spans="1:6" s="13" customFormat="1" hidden="1" outlineLevel="3" x14ac:dyDescent="0.2">
      <c r="A63" s="13" t="s">
        <v>116</v>
      </c>
      <c r="B63" s="13" t="s">
        <v>8</v>
      </c>
      <c r="D63" s="14"/>
      <c r="E63" s="14"/>
      <c r="F63" s="14"/>
    </row>
    <row r="64" spans="1:6" s="13" customFormat="1" hidden="1" outlineLevel="4" x14ac:dyDescent="0.2">
      <c r="A64" s="13" t="s">
        <v>117</v>
      </c>
      <c r="B64" s="13" t="s">
        <v>118</v>
      </c>
      <c r="D64" s="14"/>
      <c r="E64" s="14"/>
      <c r="F64" s="14"/>
    </row>
    <row r="65" spans="1:6" s="13" customFormat="1" hidden="1" outlineLevel="5" x14ac:dyDescent="0.2">
      <c r="A65" s="13" t="s">
        <v>119</v>
      </c>
      <c r="B65" s="13" t="s">
        <v>120</v>
      </c>
      <c r="D65" s="14">
        <v>507382.15</v>
      </c>
      <c r="E65" s="14">
        <v>3362006.47</v>
      </c>
      <c r="F65" s="14">
        <v>3921654</v>
      </c>
    </row>
    <row r="66" spans="1:6" s="13" customFormat="1" hidden="1" outlineLevel="4" collapsed="1" x14ac:dyDescent="0.2">
      <c r="A66" s="13" t="s">
        <v>121</v>
      </c>
      <c r="B66" s="13" t="s">
        <v>122</v>
      </c>
      <c r="D66" s="14">
        <v>507382.15</v>
      </c>
      <c r="E66" s="14">
        <v>3362006.47</v>
      </c>
      <c r="F66" s="14">
        <v>3921654</v>
      </c>
    </row>
    <row r="67" spans="1:6" s="13" customFormat="1" hidden="1" outlineLevel="4" x14ac:dyDescent="0.2">
      <c r="A67" s="13" t="s">
        <v>123</v>
      </c>
      <c r="B67" s="13" t="s">
        <v>124</v>
      </c>
      <c r="D67" s="14">
        <v>0</v>
      </c>
      <c r="E67" s="14">
        <v>0</v>
      </c>
      <c r="F67" s="14">
        <v>0</v>
      </c>
    </row>
    <row r="68" spans="1:6" s="13" customFormat="1" hidden="1" outlineLevel="3" collapsed="1" x14ac:dyDescent="0.2">
      <c r="A68" s="13" t="s">
        <v>117</v>
      </c>
      <c r="B68" s="13" t="s">
        <v>118</v>
      </c>
      <c r="D68" s="14">
        <v>507382.15</v>
      </c>
      <c r="E68" s="14">
        <v>3362006.47</v>
      </c>
      <c r="F68" s="14">
        <v>3921654</v>
      </c>
    </row>
    <row r="69" spans="1:6" s="13" customFormat="1" hidden="1" outlineLevel="3" x14ac:dyDescent="0.2">
      <c r="A69" s="13" t="s">
        <v>125</v>
      </c>
      <c r="B69" s="13" t="s">
        <v>126</v>
      </c>
      <c r="D69" s="14">
        <v>0</v>
      </c>
      <c r="E69" s="14">
        <v>0</v>
      </c>
      <c r="F69" s="14">
        <v>0</v>
      </c>
    </row>
    <row r="70" spans="1:6" s="13" customFormat="1" hidden="1" outlineLevel="4" x14ac:dyDescent="0.2">
      <c r="A70" s="13" t="s">
        <v>127</v>
      </c>
      <c r="B70" s="13" t="s">
        <v>128</v>
      </c>
      <c r="D70" s="14">
        <v>1379.64</v>
      </c>
      <c r="E70" s="14">
        <v>150136.91</v>
      </c>
      <c r="F70" s="14">
        <v>119226.42</v>
      </c>
    </row>
    <row r="71" spans="1:6" s="13" customFormat="1" hidden="1" outlineLevel="3" collapsed="1" x14ac:dyDescent="0.2">
      <c r="A71" s="13" t="s">
        <v>129</v>
      </c>
      <c r="B71" s="13" t="s">
        <v>130</v>
      </c>
      <c r="D71" s="14">
        <v>1379.64</v>
      </c>
      <c r="E71" s="14">
        <v>150136.91</v>
      </c>
      <c r="F71" s="14">
        <v>119226.42</v>
      </c>
    </row>
    <row r="72" spans="1:6" s="13" customFormat="1" hidden="1" outlineLevel="4" x14ac:dyDescent="0.2">
      <c r="A72" s="13" t="s">
        <v>131</v>
      </c>
      <c r="B72" s="13" t="s">
        <v>132</v>
      </c>
      <c r="D72" s="14"/>
      <c r="E72" s="14"/>
      <c r="F72" s="14"/>
    </row>
    <row r="73" spans="1:6" s="13" customFormat="1" hidden="1" outlineLevel="5" x14ac:dyDescent="0.2">
      <c r="A73" s="13" t="s">
        <v>133</v>
      </c>
      <c r="B73" s="13" t="s">
        <v>134</v>
      </c>
      <c r="D73" s="14">
        <v>303.83</v>
      </c>
      <c r="E73" s="14">
        <v>20515.600000000002</v>
      </c>
      <c r="F73" s="14">
        <v>25561.940000000002</v>
      </c>
    </row>
    <row r="74" spans="1:6" s="13" customFormat="1" hidden="1" outlineLevel="4" collapsed="1" x14ac:dyDescent="0.2">
      <c r="A74" s="13" t="s">
        <v>135</v>
      </c>
      <c r="B74" s="13" t="s">
        <v>136</v>
      </c>
      <c r="D74" s="14">
        <v>303.83</v>
      </c>
      <c r="E74" s="14">
        <v>20515.600000000002</v>
      </c>
      <c r="F74" s="14">
        <v>25561.940000000002</v>
      </c>
    </row>
    <row r="75" spans="1:6" s="13" customFormat="1" hidden="1" outlineLevel="5" x14ac:dyDescent="0.2">
      <c r="A75" s="13" t="s">
        <v>137</v>
      </c>
      <c r="B75" s="13" t="s">
        <v>138</v>
      </c>
      <c r="D75" s="14"/>
      <c r="E75" s="14"/>
      <c r="F75" s="14"/>
    </row>
    <row r="76" spans="1:6" s="13" customFormat="1" hidden="1" outlineLevel="6" x14ac:dyDescent="0.2">
      <c r="A76" s="13" t="s">
        <v>139</v>
      </c>
      <c r="B76" s="13" t="s">
        <v>140</v>
      </c>
      <c r="D76" s="14">
        <v>36859.97</v>
      </c>
      <c r="E76" s="14">
        <v>268609.24</v>
      </c>
      <c r="F76" s="14">
        <v>316679.75</v>
      </c>
    </row>
    <row r="77" spans="1:6" s="13" customFormat="1" hidden="1" outlineLevel="5" x14ac:dyDescent="0.2">
      <c r="A77" s="13" t="s">
        <v>141</v>
      </c>
      <c r="B77" s="13" t="s">
        <v>142</v>
      </c>
      <c r="D77" s="14">
        <v>36859.97</v>
      </c>
      <c r="E77" s="14">
        <v>268609.24</v>
      </c>
      <c r="F77" s="14">
        <v>316679.75</v>
      </c>
    </row>
    <row r="78" spans="1:6" s="13" customFormat="1" hidden="1" outlineLevel="6" x14ac:dyDescent="0.2">
      <c r="A78" s="13" t="s">
        <v>143</v>
      </c>
      <c r="B78" s="13" t="s">
        <v>144</v>
      </c>
      <c r="D78" s="14">
        <v>25368.78</v>
      </c>
      <c r="E78" s="14">
        <v>175563.67</v>
      </c>
      <c r="F78" s="14">
        <v>231715.5</v>
      </c>
    </row>
    <row r="79" spans="1:6" s="13" customFormat="1" hidden="1" outlineLevel="5" x14ac:dyDescent="0.2">
      <c r="A79" s="13" t="s">
        <v>145</v>
      </c>
      <c r="B79" s="13" t="s">
        <v>146</v>
      </c>
      <c r="D79" s="14">
        <v>25368.78</v>
      </c>
      <c r="E79" s="14">
        <v>175563.67</v>
      </c>
      <c r="F79" s="14">
        <v>231715.5</v>
      </c>
    </row>
    <row r="80" spans="1:6" s="13" customFormat="1" hidden="1" outlineLevel="6" x14ac:dyDescent="0.2">
      <c r="A80" s="13" t="s">
        <v>147</v>
      </c>
      <c r="B80" s="13" t="s">
        <v>148</v>
      </c>
      <c r="D80" s="14">
        <v>18320.54</v>
      </c>
      <c r="E80" s="14">
        <v>122576.17</v>
      </c>
      <c r="F80" s="14">
        <v>129503.06</v>
      </c>
    </row>
    <row r="81" spans="1:6" s="13" customFormat="1" hidden="1" outlineLevel="5" x14ac:dyDescent="0.2">
      <c r="A81" s="13" t="s">
        <v>149</v>
      </c>
      <c r="B81" s="13" t="s">
        <v>150</v>
      </c>
      <c r="D81" s="14">
        <v>18320.54</v>
      </c>
      <c r="E81" s="14">
        <v>122576.17</v>
      </c>
      <c r="F81" s="14">
        <v>129503.06</v>
      </c>
    </row>
    <row r="82" spans="1:6" s="13" customFormat="1" hidden="1" outlineLevel="4" collapsed="1" x14ac:dyDescent="0.2">
      <c r="A82" s="13" t="s">
        <v>137</v>
      </c>
      <c r="B82" s="13" t="s">
        <v>138</v>
      </c>
      <c r="D82" s="14">
        <v>80549.290000000008</v>
      </c>
      <c r="E82" s="14">
        <v>566749.08000000007</v>
      </c>
      <c r="F82" s="14">
        <v>677898.31</v>
      </c>
    </row>
    <row r="83" spans="1:6" s="13" customFormat="1" hidden="1" outlineLevel="3" collapsed="1" x14ac:dyDescent="0.2">
      <c r="A83" s="13" t="s">
        <v>131</v>
      </c>
      <c r="B83" s="13" t="s">
        <v>132</v>
      </c>
      <c r="D83" s="14">
        <v>80853.12000000001</v>
      </c>
      <c r="E83" s="14">
        <v>587264.68000000005</v>
      </c>
      <c r="F83" s="14">
        <v>703460.25</v>
      </c>
    </row>
    <row r="84" spans="1:6" s="13" customFormat="1" hidden="1" outlineLevel="3" x14ac:dyDescent="0.2">
      <c r="A84" s="13" t="s">
        <v>151</v>
      </c>
      <c r="B84" s="13" t="s">
        <v>152</v>
      </c>
      <c r="D84" s="14">
        <v>0</v>
      </c>
      <c r="E84" s="14">
        <v>0</v>
      </c>
      <c r="F84" s="14">
        <v>0</v>
      </c>
    </row>
    <row r="85" spans="1:6" s="13" customFormat="1" outlineLevel="2" collapsed="1" x14ac:dyDescent="0.2">
      <c r="A85" s="13" t="s">
        <v>116</v>
      </c>
      <c r="B85" s="13" t="s">
        <v>8</v>
      </c>
      <c r="D85" s="14">
        <v>589614.91</v>
      </c>
      <c r="E85" s="14">
        <v>4099408.0600000005</v>
      </c>
      <c r="F85" s="14">
        <v>4744340.67</v>
      </c>
    </row>
    <row r="86" spans="1:6" s="9" customFormat="1" hidden="1" outlineLevel="3" x14ac:dyDescent="0.2">
      <c r="A86" s="9" t="s">
        <v>153</v>
      </c>
      <c r="B86" s="9" t="s">
        <v>9</v>
      </c>
      <c r="D86" s="10"/>
      <c r="E86" s="10"/>
      <c r="F86" s="10"/>
    </row>
    <row r="87" spans="1:6" s="9" customFormat="1" hidden="1" outlineLevel="4" x14ac:dyDescent="0.2">
      <c r="A87" s="9" t="s">
        <v>154</v>
      </c>
      <c r="B87" s="9" t="s">
        <v>155</v>
      </c>
      <c r="D87" s="10">
        <v>0</v>
      </c>
      <c r="E87" s="10">
        <v>2220.16</v>
      </c>
      <c r="F87" s="10">
        <v>2906.48</v>
      </c>
    </row>
    <row r="88" spans="1:6" s="9" customFormat="1" hidden="1" outlineLevel="4" x14ac:dyDescent="0.2">
      <c r="A88" s="9" t="s">
        <v>156</v>
      </c>
      <c r="B88" s="9" t="s">
        <v>157</v>
      </c>
      <c r="D88" s="10">
        <v>0</v>
      </c>
      <c r="E88" s="10">
        <v>386.5</v>
      </c>
      <c r="F88" s="10">
        <v>258.39999999999998</v>
      </c>
    </row>
    <row r="89" spans="1:6" s="9" customFormat="1" hidden="1" outlineLevel="3" collapsed="1" x14ac:dyDescent="0.2">
      <c r="A89" s="9" t="s">
        <v>158</v>
      </c>
      <c r="B89" s="9" t="s">
        <v>159</v>
      </c>
      <c r="D89" s="10">
        <v>0</v>
      </c>
      <c r="E89" s="10">
        <v>2606.66</v>
      </c>
      <c r="F89" s="10">
        <v>3164.88</v>
      </c>
    </row>
    <row r="90" spans="1:6" s="9" customFormat="1" hidden="1" outlineLevel="4" x14ac:dyDescent="0.2">
      <c r="A90" s="9" t="s">
        <v>160</v>
      </c>
      <c r="B90" s="9" t="s">
        <v>161</v>
      </c>
      <c r="D90" s="10">
        <v>4734.57</v>
      </c>
      <c r="E90" s="10">
        <v>9938.7800000000007</v>
      </c>
      <c r="F90" s="10">
        <v>4600.4400000000005</v>
      </c>
    </row>
    <row r="91" spans="1:6" s="9" customFormat="1" hidden="1" outlineLevel="4" x14ac:dyDescent="0.2">
      <c r="A91" s="9" t="s">
        <v>162</v>
      </c>
      <c r="B91" s="9" t="s">
        <v>163</v>
      </c>
      <c r="D91" s="10">
        <v>0</v>
      </c>
      <c r="E91" s="10">
        <v>0</v>
      </c>
      <c r="F91" s="10">
        <v>66.62</v>
      </c>
    </row>
    <row r="92" spans="1:6" s="9" customFormat="1" hidden="1" outlineLevel="3" collapsed="1" x14ac:dyDescent="0.2">
      <c r="A92" s="9" t="s">
        <v>164</v>
      </c>
      <c r="B92" s="9" t="s">
        <v>165</v>
      </c>
      <c r="D92" s="10">
        <v>4734.57</v>
      </c>
      <c r="E92" s="10">
        <v>9938.7800000000007</v>
      </c>
      <c r="F92" s="10">
        <v>4667.0600000000004</v>
      </c>
    </row>
    <row r="93" spans="1:6" s="9" customFormat="1" hidden="1" outlineLevel="4" x14ac:dyDescent="0.2">
      <c r="A93" s="9" t="s">
        <v>166</v>
      </c>
      <c r="B93" s="9" t="s">
        <v>167</v>
      </c>
      <c r="D93" s="10">
        <v>109511</v>
      </c>
      <c r="E93" s="10">
        <v>0</v>
      </c>
      <c r="F93" s="10">
        <v>0</v>
      </c>
    </row>
    <row r="94" spans="1:6" s="9" customFormat="1" hidden="1" outlineLevel="3" collapsed="1" x14ac:dyDescent="0.2">
      <c r="A94" s="9" t="s">
        <v>168</v>
      </c>
      <c r="B94" s="9" t="s">
        <v>169</v>
      </c>
      <c r="D94" s="10">
        <v>109511</v>
      </c>
      <c r="E94" s="10">
        <v>0</v>
      </c>
      <c r="F94" s="10">
        <v>0</v>
      </c>
    </row>
    <row r="95" spans="1:6" s="9" customFormat="1" hidden="1" outlineLevel="4" x14ac:dyDescent="0.2">
      <c r="A95" s="9" t="s">
        <v>170</v>
      </c>
      <c r="B95" s="9" t="s">
        <v>171</v>
      </c>
      <c r="D95" s="10">
        <v>0</v>
      </c>
      <c r="E95" s="10">
        <v>772.69</v>
      </c>
      <c r="F95" s="10">
        <v>170</v>
      </c>
    </row>
    <row r="96" spans="1:6" s="9" customFormat="1" hidden="1" outlineLevel="3" collapsed="1" x14ac:dyDescent="0.2">
      <c r="A96" s="9" t="s">
        <v>172</v>
      </c>
      <c r="B96" s="9" t="s">
        <v>173</v>
      </c>
      <c r="D96" s="10">
        <v>0</v>
      </c>
      <c r="E96" s="10">
        <v>772.69</v>
      </c>
      <c r="F96" s="10">
        <v>170</v>
      </c>
    </row>
    <row r="97" spans="1:6" s="9" customFormat="1" hidden="1" outlineLevel="4" x14ac:dyDescent="0.2">
      <c r="A97" s="9" t="s">
        <v>174</v>
      </c>
      <c r="B97" s="9" t="s">
        <v>175</v>
      </c>
      <c r="D97" s="10">
        <v>803.4</v>
      </c>
      <c r="E97" s="10">
        <v>1782.58</v>
      </c>
      <c r="F97" s="10">
        <v>1233.48</v>
      </c>
    </row>
    <row r="98" spans="1:6" s="9" customFormat="1" hidden="1" outlineLevel="3" collapsed="1" x14ac:dyDescent="0.2">
      <c r="A98" s="9" t="s">
        <v>176</v>
      </c>
      <c r="B98" s="9" t="s">
        <v>177</v>
      </c>
      <c r="D98" s="10">
        <v>803.4</v>
      </c>
      <c r="E98" s="10">
        <v>1782.58</v>
      </c>
      <c r="F98" s="10">
        <v>1233.48</v>
      </c>
    </row>
    <row r="99" spans="1:6" s="9" customFormat="1" hidden="1" outlineLevel="3" x14ac:dyDescent="0.2">
      <c r="A99" s="9" t="s">
        <v>178</v>
      </c>
      <c r="B99" s="9" t="s">
        <v>179</v>
      </c>
      <c r="D99" s="10">
        <v>0</v>
      </c>
      <c r="E99" s="10">
        <v>0</v>
      </c>
      <c r="F99" s="10">
        <v>0</v>
      </c>
    </row>
    <row r="100" spans="1:6" s="9" customFormat="1" outlineLevel="2" collapsed="1" x14ac:dyDescent="0.2">
      <c r="A100" s="9" t="s">
        <v>153</v>
      </c>
      <c r="B100" s="9" t="s">
        <v>9</v>
      </c>
      <c r="D100" s="10">
        <v>115048.97</v>
      </c>
      <c r="E100" s="10">
        <v>15100.710000000001</v>
      </c>
      <c r="F100" s="10">
        <v>9235.42</v>
      </c>
    </row>
    <row r="101" spans="1:6" s="15" customFormat="1" hidden="1" outlineLevel="3" x14ac:dyDescent="0.2">
      <c r="A101" s="15" t="s">
        <v>180</v>
      </c>
      <c r="B101" s="15" t="s">
        <v>10</v>
      </c>
      <c r="D101" s="16"/>
      <c r="E101" s="16"/>
      <c r="F101" s="16"/>
    </row>
    <row r="102" spans="1:6" s="15" customFormat="1" hidden="1" outlineLevel="4" x14ac:dyDescent="0.2">
      <c r="A102" s="15" t="s">
        <v>181</v>
      </c>
      <c r="B102" s="15" t="s">
        <v>182</v>
      </c>
      <c r="D102" s="16">
        <v>0</v>
      </c>
      <c r="E102" s="16">
        <v>13991.710000000001</v>
      </c>
      <c r="F102" s="16">
        <v>16790.04</v>
      </c>
    </row>
    <row r="103" spans="1:6" s="15" customFormat="1" hidden="1" outlineLevel="4" x14ac:dyDescent="0.2">
      <c r="A103" s="15" t="s">
        <v>183</v>
      </c>
      <c r="B103" s="15" t="s">
        <v>184</v>
      </c>
      <c r="D103" s="16">
        <v>0</v>
      </c>
      <c r="E103" s="16">
        <v>23557.47</v>
      </c>
      <c r="F103" s="16">
        <v>27654.49</v>
      </c>
    </row>
    <row r="104" spans="1:6" s="15" customFormat="1" hidden="1" outlineLevel="3" collapsed="1" x14ac:dyDescent="0.2">
      <c r="A104" s="15" t="s">
        <v>185</v>
      </c>
      <c r="B104" s="15" t="s">
        <v>186</v>
      </c>
      <c r="D104" s="16">
        <v>0</v>
      </c>
      <c r="E104" s="16">
        <v>37549.18</v>
      </c>
      <c r="F104" s="16">
        <v>44444.53</v>
      </c>
    </row>
    <row r="105" spans="1:6" s="15" customFormat="1" hidden="1" outlineLevel="3" x14ac:dyDescent="0.2">
      <c r="A105" s="15" t="s">
        <v>187</v>
      </c>
      <c r="B105" s="15" t="s">
        <v>188</v>
      </c>
      <c r="D105" s="16">
        <v>0</v>
      </c>
      <c r="E105" s="16">
        <v>0</v>
      </c>
      <c r="F105" s="16">
        <v>0</v>
      </c>
    </row>
    <row r="106" spans="1:6" s="15" customFormat="1" hidden="1" outlineLevel="3" x14ac:dyDescent="0.2">
      <c r="A106" s="15" t="s">
        <v>189</v>
      </c>
      <c r="B106" s="15" t="s">
        <v>190</v>
      </c>
      <c r="D106" s="16">
        <v>0</v>
      </c>
      <c r="E106" s="16">
        <v>0</v>
      </c>
      <c r="F106" s="16">
        <v>0</v>
      </c>
    </row>
    <row r="107" spans="1:6" s="15" customFormat="1" hidden="1" outlineLevel="4" x14ac:dyDescent="0.2">
      <c r="A107" s="15" t="s">
        <v>191</v>
      </c>
      <c r="B107" s="15" t="s">
        <v>192</v>
      </c>
      <c r="D107" s="16">
        <v>0</v>
      </c>
      <c r="E107" s="16">
        <v>176.83</v>
      </c>
      <c r="F107" s="16">
        <v>4022.4900000000002</v>
      </c>
    </row>
    <row r="108" spans="1:6" s="15" customFormat="1" hidden="1" outlineLevel="3" collapsed="1" x14ac:dyDescent="0.2">
      <c r="A108" s="15" t="s">
        <v>193</v>
      </c>
      <c r="B108" s="15" t="s">
        <v>194</v>
      </c>
      <c r="D108" s="16">
        <v>0</v>
      </c>
      <c r="E108" s="16">
        <v>176.83</v>
      </c>
      <c r="F108" s="16">
        <v>4022.4900000000002</v>
      </c>
    </row>
    <row r="109" spans="1:6" s="15" customFormat="1" outlineLevel="2" collapsed="1" x14ac:dyDescent="0.2">
      <c r="A109" s="15" t="s">
        <v>180</v>
      </c>
      <c r="B109" s="15" t="s">
        <v>10</v>
      </c>
      <c r="D109" s="16">
        <v>0</v>
      </c>
      <c r="E109" s="16">
        <v>37726.01</v>
      </c>
      <c r="F109" s="16">
        <v>48467.020000000004</v>
      </c>
    </row>
    <row r="110" spans="1:6" s="15" customFormat="1" hidden="1" outlineLevel="3" x14ac:dyDescent="0.2">
      <c r="A110" s="15" t="s">
        <v>195</v>
      </c>
      <c r="B110" s="15" t="s">
        <v>11</v>
      </c>
      <c r="D110" s="16"/>
      <c r="E110" s="16"/>
      <c r="F110" s="16"/>
    </row>
    <row r="111" spans="1:6" s="15" customFormat="1" hidden="1" outlineLevel="4" x14ac:dyDescent="0.2">
      <c r="A111" s="15" t="s">
        <v>196</v>
      </c>
      <c r="B111" s="15" t="s">
        <v>197</v>
      </c>
      <c r="D111" s="16">
        <v>823.96</v>
      </c>
      <c r="E111" s="16">
        <v>114549.85</v>
      </c>
      <c r="F111" s="16">
        <v>99962.22</v>
      </c>
    </row>
    <row r="112" spans="1:6" s="15" customFormat="1" hidden="1" outlineLevel="3" collapsed="1" x14ac:dyDescent="0.2">
      <c r="A112" s="15" t="s">
        <v>198</v>
      </c>
      <c r="B112" s="15" t="s">
        <v>199</v>
      </c>
      <c r="D112" s="16">
        <v>823.96</v>
      </c>
      <c r="E112" s="16">
        <v>114549.85</v>
      </c>
      <c r="F112" s="16">
        <v>99962.22</v>
      </c>
    </row>
    <row r="113" spans="1:6" s="15" customFormat="1" hidden="1" outlineLevel="4" x14ac:dyDescent="0.2">
      <c r="A113" s="15" t="s">
        <v>200</v>
      </c>
      <c r="B113" s="15" t="s">
        <v>201</v>
      </c>
      <c r="D113" s="16">
        <v>1404.45</v>
      </c>
      <c r="E113" s="16">
        <v>0</v>
      </c>
      <c r="F113" s="16">
        <v>781.63</v>
      </c>
    </row>
    <row r="114" spans="1:6" s="15" customFormat="1" hidden="1" outlineLevel="4" x14ac:dyDescent="0.2">
      <c r="A114" s="15" t="s">
        <v>202</v>
      </c>
      <c r="B114" s="15" t="s">
        <v>203</v>
      </c>
      <c r="D114" s="16">
        <v>5045.24</v>
      </c>
      <c r="E114" s="16">
        <v>3563</v>
      </c>
      <c r="F114" s="16">
        <v>70.25</v>
      </c>
    </row>
    <row r="115" spans="1:6" s="15" customFormat="1" hidden="1" outlineLevel="4" x14ac:dyDescent="0.2">
      <c r="A115" s="15" t="s">
        <v>204</v>
      </c>
      <c r="B115" s="15" t="s">
        <v>205</v>
      </c>
      <c r="D115" s="16">
        <v>0</v>
      </c>
      <c r="E115" s="16">
        <v>182.58</v>
      </c>
      <c r="F115" s="16">
        <v>107.02</v>
      </c>
    </row>
    <row r="116" spans="1:6" s="15" customFormat="1" hidden="1" outlineLevel="3" collapsed="1" x14ac:dyDescent="0.2">
      <c r="A116" s="15" t="s">
        <v>206</v>
      </c>
      <c r="B116" s="15" t="s">
        <v>207</v>
      </c>
      <c r="D116" s="16">
        <v>6449.69</v>
      </c>
      <c r="E116" s="16">
        <v>3745.58</v>
      </c>
      <c r="F116" s="16">
        <v>958.9</v>
      </c>
    </row>
    <row r="117" spans="1:6" s="15" customFormat="1" hidden="1" outlineLevel="4" x14ac:dyDescent="0.2">
      <c r="A117" s="15" t="s">
        <v>208</v>
      </c>
      <c r="B117" s="15" t="s">
        <v>209</v>
      </c>
      <c r="D117" s="16">
        <v>553.58000000000004</v>
      </c>
      <c r="E117" s="16">
        <v>10337.84</v>
      </c>
      <c r="F117" s="16">
        <v>8610.93</v>
      </c>
    </row>
    <row r="118" spans="1:6" s="15" customFormat="1" hidden="1" outlineLevel="4" x14ac:dyDescent="0.2">
      <c r="A118" s="15" t="s">
        <v>210</v>
      </c>
      <c r="B118" s="15" t="s">
        <v>211</v>
      </c>
      <c r="D118" s="16">
        <v>0</v>
      </c>
      <c r="E118" s="16">
        <v>57.050000000000004</v>
      </c>
      <c r="F118" s="16">
        <v>0</v>
      </c>
    </row>
    <row r="119" spans="1:6" s="15" customFormat="1" hidden="1" outlineLevel="3" collapsed="1" x14ac:dyDescent="0.2">
      <c r="A119" s="15" t="s">
        <v>212</v>
      </c>
      <c r="B119" s="15" t="s">
        <v>213</v>
      </c>
      <c r="D119" s="16">
        <v>553.58000000000004</v>
      </c>
      <c r="E119" s="16">
        <v>10394.89</v>
      </c>
      <c r="F119" s="16">
        <v>8610.93</v>
      </c>
    </row>
    <row r="120" spans="1:6" s="15" customFormat="1" hidden="1" outlineLevel="4" x14ac:dyDescent="0.2">
      <c r="A120" s="15" t="s">
        <v>214</v>
      </c>
      <c r="B120" s="15" t="s">
        <v>215</v>
      </c>
      <c r="D120" s="16"/>
      <c r="E120" s="16"/>
      <c r="F120" s="16"/>
    </row>
    <row r="121" spans="1:6" s="15" customFormat="1" hidden="1" outlineLevel="5" x14ac:dyDescent="0.2">
      <c r="A121" s="15" t="s">
        <v>216</v>
      </c>
      <c r="B121" s="15" t="s">
        <v>217</v>
      </c>
      <c r="D121" s="16">
        <v>2184.3000000000002</v>
      </c>
      <c r="E121" s="16">
        <v>5872.34</v>
      </c>
      <c r="F121" s="16">
        <v>3482.75</v>
      </c>
    </row>
    <row r="122" spans="1:6" s="15" customFormat="1" hidden="1" outlineLevel="4" collapsed="1" x14ac:dyDescent="0.2">
      <c r="A122" s="15" t="s">
        <v>218</v>
      </c>
      <c r="B122" s="15" t="s">
        <v>219</v>
      </c>
      <c r="D122" s="16">
        <v>2184.3000000000002</v>
      </c>
      <c r="E122" s="16">
        <v>5872.34</v>
      </c>
      <c r="F122" s="16">
        <v>3482.75</v>
      </c>
    </row>
    <row r="123" spans="1:6" s="15" customFormat="1" hidden="1" outlineLevel="5" x14ac:dyDescent="0.2">
      <c r="A123" s="15" t="s">
        <v>220</v>
      </c>
      <c r="B123" s="15" t="s">
        <v>221</v>
      </c>
      <c r="D123" s="16">
        <v>132.6</v>
      </c>
      <c r="E123" s="16">
        <v>887.65</v>
      </c>
      <c r="F123" s="16">
        <v>167.22</v>
      </c>
    </row>
    <row r="124" spans="1:6" s="15" customFormat="1" hidden="1" outlineLevel="4" collapsed="1" x14ac:dyDescent="0.2">
      <c r="A124" s="15" t="s">
        <v>222</v>
      </c>
      <c r="B124" s="15" t="s">
        <v>223</v>
      </c>
      <c r="D124" s="16">
        <v>132.6</v>
      </c>
      <c r="E124" s="16">
        <v>887.65</v>
      </c>
      <c r="F124" s="16">
        <v>167.22</v>
      </c>
    </row>
    <row r="125" spans="1:6" s="15" customFormat="1" hidden="1" outlineLevel="4" x14ac:dyDescent="0.2">
      <c r="A125" s="15" t="s">
        <v>224</v>
      </c>
      <c r="B125" s="15" t="s">
        <v>225</v>
      </c>
      <c r="D125" s="16">
        <v>0</v>
      </c>
      <c r="E125" s="16">
        <v>0</v>
      </c>
      <c r="F125" s="16">
        <v>0</v>
      </c>
    </row>
    <row r="126" spans="1:6" s="15" customFormat="1" hidden="1" outlineLevel="5" x14ac:dyDescent="0.2">
      <c r="A126" s="15" t="s">
        <v>226</v>
      </c>
      <c r="B126" s="15" t="s">
        <v>227</v>
      </c>
      <c r="D126" s="16">
        <v>294.01</v>
      </c>
      <c r="E126" s="16">
        <v>6769.1100000000006</v>
      </c>
      <c r="F126" s="16">
        <v>3470.8</v>
      </c>
    </row>
    <row r="127" spans="1:6" s="15" customFormat="1" hidden="1" outlineLevel="4" collapsed="1" x14ac:dyDescent="0.2">
      <c r="A127" s="15" t="s">
        <v>228</v>
      </c>
      <c r="B127" s="15" t="s">
        <v>229</v>
      </c>
      <c r="D127" s="16">
        <v>294.01</v>
      </c>
      <c r="E127" s="16">
        <v>6769.1100000000006</v>
      </c>
      <c r="F127" s="16">
        <v>3470.8</v>
      </c>
    </row>
    <row r="128" spans="1:6" s="15" customFormat="1" hidden="1" outlineLevel="3" collapsed="1" x14ac:dyDescent="0.2">
      <c r="A128" s="15" t="s">
        <v>214</v>
      </c>
      <c r="B128" s="15" t="s">
        <v>215</v>
      </c>
      <c r="D128" s="16">
        <v>2610.9100000000003</v>
      </c>
      <c r="E128" s="16">
        <v>13529.1</v>
      </c>
      <c r="F128" s="16">
        <v>7120.77</v>
      </c>
    </row>
    <row r="129" spans="1:6" s="15" customFormat="1" hidden="1" outlineLevel="4" x14ac:dyDescent="0.2">
      <c r="A129" s="15" t="s">
        <v>230</v>
      </c>
      <c r="B129" s="15" t="s">
        <v>231</v>
      </c>
      <c r="D129" s="16">
        <v>2904.2000000000003</v>
      </c>
      <c r="E129" s="16">
        <v>11190.050000000001</v>
      </c>
      <c r="F129" s="16">
        <v>1793.8700000000001</v>
      </c>
    </row>
    <row r="130" spans="1:6" s="15" customFormat="1" hidden="1" outlineLevel="4" x14ac:dyDescent="0.2">
      <c r="A130" s="15" t="s">
        <v>232</v>
      </c>
      <c r="B130" s="15" t="s">
        <v>233</v>
      </c>
      <c r="D130" s="16">
        <v>6517.04</v>
      </c>
      <c r="E130" s="16">
        <v>11424.78</v>
      </c>
      <c r="F130" s="16">
        <v>44281.65</v>
      </c>
    </row>
    <row r="131" spans="1:6" s="15" customFormat="1" hidden="1" outlineLevel="3" collapsed="1" x14ac:dyDescent="0.2">
      <c r="A131" s="15" t="s">
        <v>234</v>
      </c>
      <c r="B131" s="15" t="s">
        <v>235</v>
      </c>
      <c r="D131" s="16">
        <v>9421.24</v>
      </c>
      <c r="E131" s="16">
        <v>22614.83</v>
      </c>
      <c r="F131" s="16">
        <v>46075.520000000004</v>
      </c>
    </row>
    <row r="132" spans="1:6" s="15" customFormat="1" hidden="1" outlineLevel="4" x14ac:dyDescent="0.2">
      <c r="A132" s="15" t="s">
        <v>236</v>
      </c>
      <c r="B132" s="15" t="s">
        <v>237</v>
      </c>
      <c r="D132" s="16">
        <v>1294.08</v>
      </c>
      <c r="E132" s="16">
        <v>140757.26999999999</v>
      </c>
      <c r="F132" s="16">
        <v>158519.51999999999</v>
      </c>
    </row>
    <row r="133" spans="1:6" s="15" customFormat="1" hidden="1" outlineLevel="4" x14ac:dyDescent="0.2">
      <c r="A133" s="15" t="s">
        <v>238</v>
      </c>
      <c r="B133" s="15" t="s">
        <v>239</v>
      </c>
      <c r="D133" s="16">
        <v>38.49</v>
      </c>
      <c r="E133" s="16">
        <v>0</v>
      </c>
      <c r="F133" s="16">
        <v>0</v>
      </c>
    </row>
    <row r="134" spans="1:6" s="15" customFormat="1" hidden="1" outlineLevel="4" x14ac:dyDescent="0.2">
      <c r="A134" s="15" t="s">
        <v>240</v>
      </c>
      <c r="B134" s="15" t="s">
        <v>241</v>
      </c>
      <c r="D134" s="16">
        <v>0</v>
      </c>
      <c r="E134" s="16">
        <v>0</v>
      </c>
      <c r="F134" s="16">
        <v>633.61</v>
      </c>
    </row>
    <row r="135" spans="1:6" s="15" customFormat="1" hidden="1" outlineLevel="4" x14ac:dyDescent="0.2">
      <c r="A135" s="15" t="s">
        <v>242</v>
      </c>
      <c r="B135" s="15" t="s">
        <v>243</v>
      </c>
      <c r="D135" s="16">
        <v>16211.37</v>
      </c>
      <c r="E135" s="16">
        <v>28044.760000000002</v>
      </c>
      <c r="F135" s="16">
        <v>8633.77</v>
      </c>
    </row>
    <row r="136" spans="1:6" s="15" customFormat="1" hidden="1" outlineLevel="3" collapsed="1" x14ac:dyDescent="0.2">
      <c r="A136" s="15" t="s">
        <v>244</v>
      </c>
      <c r="B136" s="15" t="s">
        <v>245</v>
      </c>
      <c r="D136" s="16">
        <v>17543.940000000002</v>
      </c>
      <c r="E136" s="16">
        <v>168802.03</v>
      </c>
      <c r="F136" s="16">
        <v>167786.9</v>
      </c>
    </row>
    <row r="137" spans="1:6" s="15" customFormat="1" hidden="1" outlineLevel="4" x14ac:dyDescent="0.2">
      <c r="A137" s="15" t="s">
        <v>246</v>
      </c>
      <c r="B137" s="15" t="s">
        <v>247</v>
      </c>
      <c r="D137" s="16">
        <v>0</v>
      </c>
      <c r="E137" s="16">
        <v>15516.66</v>
      </c>
      <c r="F137" s="16">
        <v>46787.65</v>
      </c>
    </row>
    <row r="138" spans="1:6" s="15" customFormat="1" hidden="1" outlineLevel="3" collapsed="1" x14ac:dyDescent="0.2">
      <c r="A138" s="15" t="s">
        <v>248</v>
      </c>
      <c r="B138" s="15" t="s">
        <v>249</v>
      </c>
      <c r="D138" s="16">
        <v>0</v>
      </c>
      <c r="E138" s="16">
        <v>15516.66</v>
      </c>
      <c r="F138" s="16">
        <v>46787.65</v>
      </c>
    </row>
    <row r="139" spans="1:6" s="15" customFormat="1" hidden="1" outlineLevel="4" x14ac:dyDescent="0.2">
      <c r="A139" s="15" t="s">
        <v>250</v>
      </c>
      <c r="B139" s="15" t="s">
        <v>251</v>
      </c>
      <c r="D139" s="16">
        <v>0</v>
      </c>
      <c r="E139" s="16">
        <v>3534.55</v>
      </c>
      <c r="F139" s="16">
        <v>0</v>
      </c>
    </row>
    <row r="140" spans="1:6" s="15" customFormat="1" hidden="1" outlineLevel="4" x14ac:dyDescent="0.2">
      <c r="A140" s="15" t="s">
        <v>252</v>
      </c>
      <c r="B140" s="15" t="s">
        <v>253</v>
      </c>
      <c r="D140" s="16">
        <v>85.25</v>
      </c>
      <c r="E140" s="16">
        <v>87.65</v>
      </c>
      <c r="F140" s="16">
        <v>433.84000000000003</v>
      </c>
    </row>
    <row r="141" spans="1:6" s="15" customFormat="1" hidden="1" outlineLevel="3" collapsed="1" x14ac:dyDescent="0.2">
      <c r="A141" s="15" t="s">
        <v>254</v>
      </c>
      <c r="B141" s="15" t="s">
        <v>255</v>
      </c>
      <c r="D141" s="16">
        <v>85.25</v>
      </c>
      <c r="E141" s="16">
        <v>3622.2000000000003</v>
      </c>
      <c r="F141" s="16">
        <v>433.84000000000003</v>
      </c>
    </row>
    <row r="142" spans="1:6" s="15" customFormat="1" outlineLevel="2" collapsed="1" x14ac:dyDescent="0.2">
      <c r="A142" s="15" t="s">
        <v>195</v>
      </c>
      <c r="B142" s="15" t="s">
        <v>11</v>
      </c>
      <c r="D142" s="16">
        <v>37488.57</v>
      </c>
      <c r="E142" s="16">
        <v>352775.1399999999</v>
      </c>
      <c r="F142" s="16">
        <v>377736.73</v>
      </c>
    </row>
    <row r="143" spans="1:6" s="9" customFormat="1" hidden="1" outlineLevel="3" x14ac:dyDescent="0.2">
      <c r="A143" s="9" t="s">
        <v>256</v>
      </c>
      <c r="B143" s="9" t="s">
        <v>12</v>
      </c>
      <c r="D143" s="10"/>
      <c r="E143" s="10"/>
      <c r="F143" s="10"/>
    </row>
    <row r="144" spans="1:6" s="9" customFormat="1" hidden="1" outlineLevel="4" x14ac:dyDescent="0.2">
      <c r="A144" s="9" t="s">
        <v>257</v>
      </c>
      <c r="B144" s="9" t="s">
        <v>258</v>
      </c>
      <c r="D144" s="10"/>
      <c r="E144" s="10"/>
      <c r="F144" s="10"/>
    </row>
    <row r="145" spans="1:6" s="9" customFormat="1" hidden="1" outlineLevel="4" x14ac:dyDescent="0.2">
      <c r="A145" s="9" t="s">
        <v>259</v>
      </c>
      <c r="B145" s="9" t="s">
        <v>260</v>
      </c>
      <c r="D145" s="10">
        <v>0</v>
      </c>
      <c r="E145" s="10">
        <v>0</v>
      </c>
      <c r="F145" s="10">
        <v>0</v>
      </c>
    </row>
    <row r="146" spans="1:6" s="9" customFormat="1" hidden="1" outlineLevel="4" x14ac:dyDescent="0.2">
      <c r="A146" s="9" t="s">
        <v>261</v>
      </c>
      <c r="B146" s="9" t="s">
        <v>262</v>
      </c>
      <c r="D146" s="10">
        <v>0</v>
      </c>
      <c r="E146" s="10">
        <v>0</v>
      </c>
      <c r="F146" s="10">
        <v>0</v>
      </c>
    </row>
    <row r="147" spans="1:6" s="9" customFormat="1" hidden="1" outlineLevel="4" x14ac:dyDescent="0.2">
      <c r="A147" s="9" t="s">
        <v>263</v>
      </c>
      <c r="B147" s="9" t="s">
        <v>264</v>
      </c>
      <c r="D147" s="10">
        <v>0</v>
      </c>
      <c r="E147" s="10">
        <v>0</v>
      </c>
      <c r="F147" s="10">
        <v>0</v>
      </c>
    </row>
    <row r="148" spans="1:6" s="9" customFormat="1" hidden="1" outlineLevel="4" x14ac:dyDescent="0.2">
      <c r="A148" s="9" t="s">
        <v>265</v>
      </c>
      <c r="B148" s="9" t="s">
        <v>266</v>
      </c>
      <c r="D148" s="10">
        <v>0</v>
      </c>
      <c r="E148" s="10">
        <v>0</v>
      </c>
      <c r="F148" s="10">
        <v>0</v>
      </c>
    </row>
    <row r="149" spans="1:6" s="9" customFormat="1" hidden="1" outlineLevel="5" x14ac:dyDescent="0.2">
      <c r="A149" s="9" t="s">
        <v>267</v>
      </c>
      <c r="B149" s="9" t="s">
        <v>268</v>
      </c>
      <c r="D149" s="10">
        <v>8335.85</v>
      </c>
      <c r="E149" s="10">
        <v>0</v>
      </c>
      <c r="F149" s="10">
        <v>0</v>
      </c>
    </row>
    <row r="150" spans="1:6" s="9" customFormat="1" hidden="1" outlineLevel="4" collapsed="1" x14ac:dyDescent="0.2">
      <c r="A150" s="9" t="s">
        <v>269</v>
      </c>
      <c r="B150" s="9" t="s">
        <v>270</v>
      </c>
      <c r="D150" s="10">
        <v>8335.85</v>
      </c>
      <c r="E150" s="10">
        <v>0</v>
      </c>
      <c r="F150" s="10">
        <v>0</v>
      </c>
    </row>
    <row r="151" spans="1:6" s="9" customFormat="1" hidden="1" outlineLevel="5" x14ac:dyDescent="0.2">
      <c r="A151" s="9" t="s">
        <v>271</v>
      </c>
      <c r="B151" s="9" t="s">
        <v>272</v>
      </c>
      <c r="D151" s="10">
        <v>0</v>
      </c>
      <c r="E151" s="10">
        <v>931.31000000000006</v>
      </c>
      <c r="F151" s="10">
        <v>0</v>
      </c>
    </row>
    <row r="152" spans="1:6" s="9" customFormat="1" hidden="1" outlineLevel="5" x14ac:dyDescent="0.2">
      <c r="A152" s="9" t="s">
        <v>273</v>
      </c>
      <c r="B152" s="9" t="s">
        <v>274</v>
      </c>
      <c r="D152" s="10">
        <v>10471.08</v>
      </c>
      <c r="E152" s="10">
        <v>170097.41</v>
      </c>
      <c r="F152" s="10">
        <v>167045.03</v>
      </c>
    </row>
    <row r="153" spans="1:6" s="9" customFormat="1" hidden="1" outlineLevel="5" x14ac:dyDescent="0.2">
      <c r="A153" s="9" t="s">
        <v>275</v>
      </c>
      <c r="B153" s="9" t="s">
        <v>276</v>
      </c>
      <c r="D153" s="10">
        <v>0</v>
      </c>
      <c r="E153" s="10">
        <v>1470.76</v>
      </c>
      <c r="F153" s="10">
        <v>267.13</v>
      </c>
    </row>
    <row r="154" spans="1:6" s="9" customFormat="1" hidden="1" outlineLevel="4" collapsed="1" x14ac:dyDescent="0.2">
      <c r="A154" s="9" t="s">
        <v>277</v>
      </c>
      <c r="B154" s="9" t="s">
        <v>278</v>
      </c>
      <c r="D154" s="10">
        <v>10471.08</v>
      </c>
      <c r="E154" s="10">
        <v>172499.48</v>
      </c>
      <c r="F154" s="10">
        <v>167312.16</v>
      </c>
    </row>
    <row r="155" spans="1:6" s="9" customFormat="1" hidden="1" outlineLevel="4" x14ac:dyDescent="0.2">
      <c r="A155" s="9" t="s">
        <v>279</v>
      </c>
      <c r="B155" s="9" t="s">
        <v>280</v>
      </c>
      <c r="D155" s="10">
        <v>0</v>
      </c>
      <c r="E155" s="10">
        <v>0</v>
      </c>
      <c r="F155" s="10">
        <v>0</v>
      </c>
    </row>
    <row r="156" spans="1:6" s="9" customFormat="1" hidden="1" outlineLevel="4" x14ac:dyDescent="0.2">
      <c r="A156" s="9" t="s">
        <v>281</v>
      </c>
      <c r="B156" s="9" t="s">
        <v>282</v>
      </c>
      <c r="D156" s="10">
        <v>0</v>
      </c>
      <c r="E156" s="10">
        <v>0</v>
      </c>
      <c r="F156" s="10">
        <v>0</v>
      </c>
    </row>
    <row r="157" spans="1:6" s="9" customFormat="1" hidden="1" outlineLevel="5" x14ac:dyDescent="0.2">
      <c r="A157" s="9" t="s">
        <v>283</v>
      </c>
      <c r="B157" s="9" t="s">
        <v>284</v>
      </c>
      <c r="D157" s="10">
        <v>0</v>
      </c>
      <c r="E157" s="10">
        <v>0</v>
      </c>
      <c r="F157" s="10">
        <v>37.6</v>
      </c>
    </row>
    <row r="158" spans="1:6" s="9" customFormat="1" hidden="1" outlineLevel="4" collapsed="1" x14ac:dyDescent="0.2">
      <c r="A158" s="9" t="s">
        <v>285</v>
      </c>
      <c r="B158" s="9" t="s">
        <v>286</v>
      </c>
      <c r="D158" s="10">
        <v>0</v>
      </c>
      <c r="E158" s="10">
        <v>0</v>
      </c>
      <c r="F158" s="10">
        <v>37.6</v>
      </c>
    </row>
    <row r="159" spans="1:6" s="9" customFormat="1" hidden="1" outlineLevel="3" collapsed="1" x14ac:dyDescent="0.2">
      <c r="A159" s="9" t="s">
        <v>257</v>
      </c>
      <c r="B159" s="9" t="s">
        <v>258</v>
      </c>
      <c r="D159" s="10">
        <v>18806.93</v>
      </c>
      <c r="E159" s="10">
        <v>172499.48</v>
      </c>
      <c r="F159" s="10">
        <v>167349.76000000001</v>
      </c>
    </row>
    <row r="160" spans="1:6" s="9" customFormat="1" hidden="1" outlineLevel="3" x14ac:dyDescent="0.2">
      <c r="A160" s="9" t="s">
        <v>287</v>
      </c>
      <c r="B160" s="9" t="s">
        <v>288</v>
      </c>
      <c r="D160" s="10">
        <v>0</v>
      </c>
      <c r="E160" s="10">
        <v>0</v>
      </c>
      <c r="F160" s="10">
        <v>0</v>
      </c>
    </row>
    <row r="161" spans="1:6" s="9" customFormat="1" outlineLevel="2" collapsed="1" x14ac:dyDescent="0.2">
      <c r="A161" s="9" t="s">
        <v>256</v>
      </c>
      <c r="B161" s="9" t="s">
        <v>12</v>
      </c>
      <c r="D161" s="10">
        <v>18806.93</v>
      </c>
      <c r="E161" s="10">
        <v>172499.48</v>
      </c>
      <c r="F161" s="10">
        <v>167349.76000000001</v>
      </c>
    </row>
    <row r="162" spans="1:6" s="11" customFormat="1" hidden="1" outlineLevel="3" x14ac:dyDescent="0.2">
      <c r="A162" s="11" t="s">
        <v>289</v>
      </c>
      <c r="B162" s="11" t="s">
        <v>13</v>
      </c>
      <c r="D162" s="12"/>
      <c r="E162" s="12"/>
      <c r="F162" s="12"/>
    </row>
    <row r="163" spans="1:6" s="11" customFormat="1" hidden="1" outlineLevel="3" x14ac:dyDescent="0.2">
      <c r="A163" s="11" t="s">
        <v>290</v>
      </c>
      <c r="B163" s="11" t="s">
        <v>291</v>
      </c>
      <c r="D163" s="12">
        <v>0</v>
      </c>
      <c r="E163" s="12">
        <v>0</v>
      </c>
      <c r="F163" s="12">
        <v>0</v>
      </c>
    </row>
    <row r="164" spans="1:6" s="11" customFormat="1" hidden="1" outlineLevel="3" x14ac:dyDescent="0.2">
      <c r="A164" s="11" t="s">
        <v>292</v>
      </c>
      <c r="B164" s="11" t="s">
        <v>293</v>
      </c>
      <c r="D164" s="12">
        <v>0</v>
      </c>
      <c r="E164" s="12">
        <v>0</v>
      </c>
      <c r="F164" s="12">
        <v>0</v>
      </c>
    </row>
    <row r="165" spans="1:6" s="11" customFormat="1" hidden="1" outlineLevel="4" x14ac:dyDescent="0.2">
      <c r="A165" s="11" t="s">
        <v>294</v>
      </c>
      <c r="B165" s="11" t="s">
        <v>295</v>
      </c>
      <c r="D165" s="12">
        <v>0</v>
      </c>
      <c r="E165" s="12">
        <v>0</v>
      </c>
      <c r="F165" s="12">
        <v>3728.59</v>
      </c>
    </row>
    <row r="166" spans="1:6" s="11" customFormat="1" hidden="1" outlineLevel="3" collapsed="1" x14ac:dyDescent="0.2">
      <c r="A166" s="11" t="s">
        <v>296</v>
      </c>
      <c r="B166" s="11" t="s">
        <v>297</v>
      </c>
      <c r="D166" s="12">
        <v>0</v>
      </c>
      <c r="E166" s="12">
        <v>0</v>
      </c>
      <c r="F166" s="12">
        <v>3728.59</v>
      </c>
    </row>
    <row r="167" spans="1:6" s="11" customFormat="1" hidden="1" outlineLevel="4" x14ac:dyDescent="0.2">
      <c r="A167" s="11" t="s">
        <v>298</v>
      </c>
      <c r="B167" s="11" t="s">
        <v>299</v>
      </c>
      <c r="D167" s="12"/>
      <c r="E167" s="12"/>
      <c r="F167" s="12"/>
    </row>
    <row r="168" spans="1:6" s="11" customFormat="1" hidden="1" outlineLevel="5" x14ac:dyDescent="0.2">
      <c r="A168" s="11" t="s">
        <v>300</v>
      </c>
      <c r="B168" s="11" t="s">
        <v>301</v>
      </c>
      <c r="D168" s="12">
        <v>116.95</v>
      </c>
      <c r="E168" s="12">
        <v>4336.49</v>
      </c>
      <c r="F168" s="12">
        <v>9507.15</v>
      </c>
    </row>
    <row r="169" spans="1:6" s="11" customFormat="1" hidden="1" outlineLevel="4" collapsed="1" x14ac:dyDescent="0.2">
      <c r="A169" s="11" t="s">
        <v>302</v>
      </c>
      <c r="B169" s="11" t="s">
        <v>303</v>
      </c>
      <c r="D169" s="12">
        <v>116.95</v>
      </c>
      <c r="E169" s="12">
        <v>4336.49</v>
      </c>
      <c r="F169" s="12">
        <v>9507.15</v>
      </c>
    </row>
    <row r="170" spans="1:6" s="11" customFormat="1" hidden="1" outlineLevel="4" x14ac:dyDescent="0.2">
      <c r="A170" s="11" t="s">
        <v>304</v>
      </c>
      <c r="B170" s="11" t="s">
        <v>305</v>
      </c>
      <c r="D170" s="12">
        <v>0</v>
      </c>
      <c r="E170" s="12">
        <v>0</v>
      </c>
      <c r="F170" s="12">
        <v>0</v>
      </c>
    </row>
    <row r="171" spans="1:6" s="11" customFormat="1" hidden="1" outlineLevel="4" x14ac:dyDescent="0.2">
      <c r="A171" s="11" t="s">
        <v>306</v>
      </c>
      <c r="B171" s="11" t="s">
        <v>307</v>
      </c>
      <c r="D171" s="12">
        <v>0</v>
      </c>
      <c r="E171" s="12">
        <v>0</v>
      </c>
      <c r="F171" s="12">
        <v>0</v>
      </c>
    </row>
    <row r="172" spans="1:6" s="11" customFormat="1" hidden="1" outlineLevel="4" x14ac:dyDescent="0.2">
      <c r="A172" s="11" t="s">
        <v>308</v>
      </c>
      <c r="B172" s="11" t="s">
        <v>309</v>
      </c>
      <c r="D172" s="12">
        <v>0</v>
      </c>
      <c r="E172" s="12">
        <v>0</v>
      </c>
      <c r="F172" s="12">
        <v>0</v>
      </c>
    </row>
    <row r="173" spans="1:6" s="11" customFormat="1" hidden="1" outlineLevel="3" collapsed="1" x14ac:dyDescent="0.2">
      <c r="A173" s="11" t="s">
        <v>298</v>
      </c>
      <c r="B173" s="11" t="s">
        <v>299</v>
      </c>
      <c r="D173" s="12">
        <v>116.95</v>
      </c>
      <c r="E173" s="12">
        <v>4336.49</v>
      </c>
      <c r="F173" s="12">
        <v>9507.15</v>
      </c>
    </row>
    <row r="174" spans="1:6" s="11" customFormat="1" hidden="1" outlineLevel="3" x14ac:dyDescent="0.2">
      <c r="A174" s="11" t="s">
        <v>310</v>
      </c>
      <c r="B174" s="11" t="s">
        <v>311</v>
      </c>
      <c r="D174" s="12">
        <v>0</v>
      </c>
      <c r="E174" s="12">
        <v>0</v>
      </c>
      <c r="F174" s="12">
        <v>0</v>
      </c>
    </row>
    <row r="175" spans="1:6" s="11" customFormat="1" outlineLevel="2" collapsed="1" x14ac:dyDescent="0.2">
      <c r="A175" s="11" t="s">
        <v>289</v>
      </c>
      <c r="B175" s="11" t="s">
        <v>13</v>
      </c>
      <c r="D175" s="12">
        <v>116.95</v>
      </c>
      <c r="E175" s="12">
        <v>4336.49</v>
      </c>
      <c r="F175" s="12">
        <v>13235.74</v>
      </c>
    </row>
    <row r="176" spans="1:6" outlineLevel="2" x14ac:dyDescent="0.2">
      <c r="A176" t="s">
        <v>312</v>
      </c>
      <c r="B176" t="s">
        <v>14</v>
      </c>
      <c r="D176" s="2">
        <v>0</v>
      </c>
      <c r="E176" s="2">
        <v>0</v>
      </c>
      <c r="F176" s="2">
        <v>0</v>
      </c>
    </row>
    <row r="177" spans="1:256" outlineLevel="1" x14ac:dyDescent="0.2">
      <c r="A177" t="s">
        <v>114</v>
      </c>
      <c r="B177" t="s">
        <v>7</v>
      </c>
      <c r="D177" s="2">
        <v>761076.33000000007</v>
      </c>
      <c r="E177" s="2">
        <v>4681845.8900000006</v>
      </c>
      <c r="F177" s="2">
        <v>5360365.34</v>
      </c>
    </row>
    <row r="178" spans="1:256" outlineLevel="2" x14ac:dyDescent="0.2">
      <c r="A178" t="s">
        <v>313</v>
      </c>
      <c r="B178" t="s">
        <v>15</v>
      </c>
    </row>
    <row r="179" spans="1:256" outlineLevel="2" x14ac:dyDescent="0.2">
      <c r="A179" t="s">
        <v>314</v>
      </c>
      <c r="B179" t="s">
        <v>315</v>
      </c>
      <c r="D179" s="2">
        <v>0</v>
      </c>
      <c r="E179" s="2">
        <v>0</v>
      </c>
      <c r="F179" s="2">
        <v>0</v>
      </c>
    </row>
    <row r="180" spans="1:256" outlineLevel="2" x14ac:dyDescent="0.2">
      <c r="A180" t="s">
        <v>316</v>
      </c>
      <c r="B180" t="s">
        <v>317</v>
      </c>
      <c r="D180" s="2">
        <v>0</v>
      </c>
      <c r="E180" s="2">
        <v>0</v>
      </c>
      <c r="F180" s="2">
        <v>0</v>
      </c>
    </row>
    <row r="181" spans="1:256" outlineLevel="2" x14ac:dyDescent="0.2">
      <c r="A181" t="s">
        <v>318</v>
      </c>
      <c r="B181" t="s">
        <v>319</v>
      </c>
      <c r="D181" s="2">
        <v>0</v>
      </c>
      <c r="E181" s="2">
        <v>0</v>
      </c>
      <c r="F181" s="2">
        <v>0</v>
      </c>
    </row>
    <row r="182" spans="1:256" outlineLevel="1" x14ac:dyDescent="0.2">
      <c r="A182" t="s">
        <v>313</v>
      </c>
      <c r="B182" t="s">
        <v>15</v>
      </c>
      <c r="D182" s="2">
        <v>0</v>
      </c>
      <c r="E182" s="2">
        <v>0</v>
      </c>
      <c r="F182" s="2">
        <v>0</v>
      </c>
    </row>
    <row r="183" spans="1:256" ht="15.75" x14ac:dyDescent="0.25">
      <c r="A183" s="2" t="s">
        <v>320</v>
      </c>
      <c r="B183" s="4" t="s">
        <v>16</v>
      </c>
      <c r="C183" s="2"/>
      <c r="D183" s="2">
        <v>761076.33000000007</v>
      </c>
      <c r="E183" s="2">
        <v>4681845.8900000006</v>
      </c>
      <c r="F183" s="2">
        <v>5360365.34</v>
      </c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  <c r="IT183" s="2"/>
      <c r="IU183" s="2"/>
      <c r="IV183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87"/>
  <sheetViews>
    <sheetView topLeftCell="B2" workbookViewId="0">
      <selection activeCell="B36" sqref="B36"/>
    </sheetView>
  </sheetViews>
  <sheetFormatPr defaultRowHeight="15" outlineLevelRow="6" x14ac:dyDescent="0.2"/>
  <cols>
    <col min="1" max="1" width="0" hidden="1" customWidth="1"/>
    <col min="2" max="2" width="28" customWidth="1"/>
    <col min="4" max="6" width="12.88671875" style="2" customWidth="1"/>
    <col min="14" max="14" width="11.77734375" bestFit="1" customWidth="1"/>
  </cols>
  <sheetData>
    <row r="1" spans="1:257" hidden="1" x14ac:dyDescent="0.2">
      <c r="A1" t="s">
        <v>23</v>
      </c>
      <c r="B1" t="s">
        <v>24</v>
      </c>
      <c r="D1" s="2" t="s">
        <v>25</v>
      </c>
      <c r="E1" s="2" t="s">
        <v>26</v>
      </c>
      <c r="F1" s="2" t="s">
        <v>27</v>
      </c>
    </row>
    <row r="2" spans="1:257" ht="15.75" x14ac:dyDescent="0.25">
      <c r="B2" s="3" t="s">
        <v>28</v>
      </c>
      <c r="N2" t="s">
        <v>29</v>
      </c>
      <c r="O2" s="7" t="s">
        <v>321</v>
      </c>
      <c r="P2" t="s">
        <v>31</v>
      </c>
      <c r="Q2" s="7" t="s">
        <v>32</v>
      </c>
    </row>
    <row r="3" spans="1:257" ht="15.75" x14ac:dyDescent="0.25">
      <c r="B3" s="8" t="s">
        <v>322</v>
      </c>
      <c r="N3" t="s">
        <v>34</v>
      </c>
      <c r="O3" s="7" t="s">
        <v>323</v>
      </c>
      <c r="P3" t="s">
        <v>36</v>
      </c>
      <c r="Q3" s="7" t="s">
        <v>37</v>
      </c>
    </row>
    <row r="5" spans="1:257" ht="15.75" x14ac:dyDescent="0.25">
      <c r="D5" s="4" t="str">
        <f>YEAR4-2&amp;"/"&amp;YEAR2-1</f>
        <v>2011/12</v>
      </c>
      <c r="E5" s="4" t="str">
        <f>YEAR4-1&amp;"/"&amp;YEAR2</f>
        <v>2012/13</v>
      </c>
      <c r="F5" s="4" t="str">
        <f>YEAR4&amp;"/"&amp;YEAR2+1</f>
        <v>2013/14</v>
      </c>
    </row>
    <row r="7" spans="1:257" outlineLevel="1" x14ac:dyDescent="0.2">
      <c r="A7" t="s">
        <v>38</v>
      </c>
      <c r="B7" t="s">
        <v>3</v>
      </c>
      <c r="IW7" s="2"/>
    </row>
    <row r="8" spans="1:257" outlineLevel="2" x14ac:dyDescent="0.2">
      <c r="A8" t="s">
        <v>39</v>
      </c>
      <c r="B8" t="s">
        <v>4</v>
      </c>
    </row>
    <row r="9" spans="1:257" hidden="1" outlineLevel="3" x14ac:dyDescent="0.2">
      <c r="A9" t="s">
        <v>40</v>
      </c>
      <c r="B9" t="s">
        <v>41</v>
      </c>
    </row>
    <row r="10" spans="1:257" hidden="1" outlineLevel="4" x14ac:dyDescent="0.2">
      <c r="A10" t="s">
        <v>42</v>
      </c>
      <c r="B10" t="s">
        <v>43</v>
      </c>
    </row>
    <row r="11" spans="1:257" hidden="1" outlineLevel="4" x14ac:dyDescent="0.2">
      <c r="A11" t="s">
        <v>44</v>
      </c>
      <c r="B11" t="s">
        <v>45</v>
      </c>
      <c r="D11" s="2">
        <v>0</v>
      </c>
      <c r="E11" s="2">
        <v>0</v>
      </c>
      <c r="F11" s="2">
        <v>0</v>
      </c>
    </row>
    <row r="12" spans="1:257" hidden="1" outlineLevel="4" x14ac:dyDescent="0.2">
      <c r="A12" t="s">
        <v>46</v>
      </c>
      <c r="B12" t="s">
        <v>47</v>
      </c>
      <c r="D12" s="2">
        <v>0</v>
      </c>
      <c r="E12" s="2">
        <v>0</v>
      </c>
      <c r="F12" s="2">
        <v>0</v>
      </c>
    </row>
    <row r="13" spans="1:257" hidden="1" outlineLevel="3" collapsed="1" x14ac:dyDescent="0.2">
      <c r="A13" t="s">
        <v>42</v>
      </c>
      <c r="B13" t="s">
        <v>43</v>
      </c>
      <c r="D13" s="2">
        <v>0</v>
      </c>
      <c r="E13" s="2">
        <v>0</v>
      </c>
      <c r="F13" s="2">
        <v>0</v>
      </c>
    </row>
    <row r="14" spans="1:257" hidden="1" outlineLevel="3" x14ac:dyDescent="0.2">
      <c r="A14" t="s">
        <v>48</v>
      </c>
      <c r="B14" t="s">
        <v>49</v>
      </c>
      <c r="D14" s="2">
        <v>0</v>
      </c>
      <c r="E14" s="2">
        <v>0</v>
      </c>
      <c r="F14" s="2">
        <v>0</v>
      </c>
    </row>
    <row r="15" spans="1:257" hidden="1" outlineLevel="4" x14ac:dyDescent="0.2">
      <c r="A15" t="s">
        <v>50</v>
      </c>
      <c r="B15" t="s">
        <v>51</v>
      </c>
    </row>
    <row r="16" spans="1:257" hidden="1" outlineLevel="4" x14ac:dyDescent="0.2">
      <c r="A16" t="s">
        <v>52</v>
      </c>
      <c r="B16" t="s">
        <v>53</v>
      </c>
      <c r="D16" s="2">
        <v>0</v>
      </c>
      <c r="E16" s="2">
        <v>0</v>
      </c>
      <c r="F16" s="2">
        <v>0</v>
      </c>
    </row>
    <row r="17" spans="1:6" hidden="1" outlineLevel="4" x14ac:dyDescent="0.2">
      <c r="A17" t="s">
        <v>54</v>
      </c>
      <c r="B17" t="s">
        <v>55</v>
      </c>
      <c r="D17" s="2">
        <v>0</v>
      </c>
      <c r="E17" s="2">
        <v>0</v>
      </c>
      <c r="F17" s="2">
        <v>0</v>
      </c>
    </row>
    <row r="18" spans="1:6" hidden="1" outlineLevel="5" x14ac:dyDescent="0.2">
      <c r="A18" t="s">
        <v>56</v>
      </c>
      <c r="B18" t="s">
        <v>57</v>
      </c>
    </row>
    <row r="19" spans="1:6" hidden="1" outlineLevel="5" x14ac:dyDescent="0.2">
      <c r="A19" t="s">
        <v>58</v>
      </c>
      <c r="B19" t="s">
        <v>59</v>
      </c>
      <c r="D19" s="2">
        <v>0</v>
      </c>
      <c r="E19" s="2">
        <v>0</v>
      </c>
      <c r="F19" s="2">
        <v>0</v>
      </c>
    </row>
    <row r="20" spans="1:6" hidden="1" outlineLevel="4" collapsed="1" x14ac:dyDescent="0.2">
      <c r="A20" t="s">
        <v>56</v>
      </c>
      <c r="B20" t="s">
        <v>57</v>
      </c>
      <c r="D20" s="2">
        <v>0</v>
      </c>
      <c r="E20" s="2">
        <v>0</v>
      </c>
      <c r="F20" s="2">
        <v>0</v>
      </c>
    </row>
    <row r="21" spans="1:6" hidden="1" outlineLevel="3" collapsed="1" x14ac:dyDescent="0.2">
      <c r="A21" t="s">
        <v>50</v>
      </c>
      <c r="B21" t="s">
        <v>51</v>
      </c>
      <c r="D21" s="2">
        <v>0</v>
      </c>
      <c r="E21" s="2">
        <v>0</v>
      </c>
      <c r="F21" s="2">
        <v>0</v>
      </c>
    </row>
    <row r="22" spans="1:6" hidden="1" outlineLevel="3" x14ac:dyDescent="0.2">
      <c r="A22" t="s">
        <v>60</v>
      </c>
      <c r="B22" t="s">
        <v>61</v>
      </c>
      <c r="D22" s="2">
        <v>0</v>
      </c>
      <c r="E22" s="2">
        <v>0</v>
      </c>
      <c r="F22" s="2">
        <v>0</v>
      </c>
    </row>
    <row r="23" spans="1:6" outlineLevel="2" collapsed="1" x14ac:dyDescent="0.2">
      <c r="A23" t="s">
        <v>40</v>
      </c>
      <c r="B23" t="s">
        <v>41</v>
      </c>
      <c r="D23" s="2">
        <v>0</v>
      </c>
      <c r="E23" s="2">
        <v>0</v>
      </c>
      <c r="F23" s="2">
        <v>0</v>
      </c>
    </row>
    <row r="24" spans="1:6" outlineLevel="2" x14ac:dyDescent="0.2">
      <c r="A24" t="s">
        <v>62</v>
      </c>
      <c r="B24" t="s">
        <v>63</v>
      </c>
      <c r="D24" s="2">
        <v>0</v>
      </c>
      <c r="E24" s="2">
        <v>0</v>
      </c>
      <c r="F24" s="2">
        <v>0</v>
      </c>
    </row>
    <row r="25" spans="1:6" hidden="1" outlineLevel="3" x14ac:dyDescent="0.2">
      <c r="A25" t="s">
        <v>64</v>
      </c>
      <c r="B25" t="s">
        <v>65</v>
      </c>
    </row>
    <row r="26" spans="1:6" hidden="1" outlineLevel="3" x14ac:dyDescent="0.2">
      <c r="A26" t="s">
        <v>66</v>
      </c>
      <c r="B26" t="s">
        <v>67</v>
      </c>
      <c r="D26" s="2">
        <v>0</v>
      </c>
      <c r="E26" s="2">
        <v>0</v>
      </c>
      <c r="F26" s="2">
        <v>0</v>
      </c>
    </row>
    <row r="27" spans="1:6" hidden="1" outlineLevel="3" x14ac:dyDescent="0.2">
      <c r="A27" t="s">
        <v>68</v>
      </c>
      <c r="B27" t="s">
        <v>69</v>
      </c>
      <c r="D27" s="2">
        <v>0</v>
      </c>
      <c r="E27" s="2">
        <v>0</v>
      </c>
      <c r="F27" s="2">
        <v>0</v>
      </c>
    </row>
    <row r="28" spans="1:6" outlineLevel="2" collapsed="1" x14ac:dyDescent="0.2">
      <c r="A28" t="s">
        <v>64</v>
      </c>
      <c r="B28" t="s">
        <v>65</v>
      </c>
      <c r="D28" s="2">
        <v>0</v>
      </c>
      <c r="E28" s="2">
        <v>0</v>
      </c>
      <c r="F28" s="2">
        <v>0</v>
      </c>
    </row>
    <row r="29" spans="1:6" outlineLevel="1" x14ac:dyDescent="0.2">
      <c r="A29" t="s">
        <v>39</v>
      </c>
      <c r="B29" t="s">
        <v>4</v>
      </c>
      <c r="D29" s="2">
        <v>0</v>
      </c>
      <c r="E29" s="2">
        <v>0</v>
      </c>
      <c r="F29" s="2">
        <v>0</v>
      </c>
    </row>
    <row r="30" spans="1:6" outlineLevel="2" x14ac:dyDescent="0.2">
      <c r="A30" t="s">
        <v>70</v>
      </c>
      <c r="B30" t="s">
        <v>5</v>
      </c>
    </row>
    <row r="31" spans="1:6" hidden="1" outlineLevel="3" x14ac:dyDescent="0.2">
      <c r="A31" t="s">
        <v>71</v>
      </c>
      <c r="B31" t="s">
        <v>72</v>
      </c>
    </row>
    <row r="32" spans="1:6" hidden="1" outlineLevel="3" x14ac:dyDescent="0.2">
      <c r="A32" t="s">
        <v>73</v>
      </c>
      <c r="D32" s="2">
        <v>0</v>
      </c>
      <c r="E32" s="2">
        <v>0</v>
      </c>
      <c r="F32" s="2">
        <v>0</v>
      </c>
    </row>
    <row r="33" spans="1:6" hidden="1" outlineLevel="3" x14ac:dyDescent="0.2">
      <c r="A33" t="s">
        <v>74</v>
      </c>
      <c r="D33" s="2">
        <v>0</v>
      </c>
      <c r="E33" s="2">
        <v>0</v>
      </c>
      <c r="F33" s="2">
        <v>0</v>
      </c>
    </row>
    <row r="34" spans="1:6" outlineLevel="2" collapsed="1" x14ac:dyDescent="0.2">
      <c r="A34" t="s">
        <v>71</v>
      </c>
      <c r="B34" t="s">
        <v>72</v>
      </c>
      <c r="D34" s="2">
        <v>0</v>
      </c>
      <c r="E34" s="2">
        <v>0</v>
      </c>
      <c r="F34" s="2">
        <v>0</v>
      </c>
    </row>
    <row r="35" spans="1:6" outlineLevel="2" x14ac:dyDescent="0.2">
      <c r="A35" t="s">
        <v>75</v>
      </c>
      <c r="B35" t="s">
        <v>76</v>
      </c>
      <c r="D35" s="2">
        <v>0</v>
      </c>
      <c r="E35" s="2">
        <v>0</v>
      </c>
      <c r="F35" s="2">
        <v>0</v>
      </c>
    </row>
    <row r="36" spans="1:6" outlineLevel="2" x14ac:dyDescent="0.2">
      <c r="A36" t="s">
        <v>77</v>
      </c>
      <c r="B36" t="s">
        <v>78</v>
      </c>
      <c r="D36" s="2">
        <v>0</v>
      </c>
      <c r="E36" s="2">
        <v>0</v>
      </c>
      <c r="F36" s="2">
        <v>0</v>
      </c>
    </row>
    <row r="37" spans="1:6" outlineLevel="1" x14ac:dyDescent="0.2">
      <c r="A37" t="s">
        <v>70</v>
      </c>
      <c r="B37" t="s">
        <v>5</v>
      </c>
      <c r="D37" s="2">
        <v>0</v>
      </c>
      <c r="E37" s="2">
        <v>0</v>
      </c>
      <c r="F37" s="2">
        <v>0</v>
      </c>
    </row>
    <row r="38" spans="1:6" outlineLevel="2" x14ac:dyDescent="0.2">
      <c r="A38" t="s">
        <v>79</v>
      </c>
      <c r="B38" t="s">
        <v>6</v>
      </c>
    </row>
    <row r="39" spans="1:6" outlineLevel="2" x14ac:dyDescent="0.2">
      <c r="A39" t="s">
        <v>80</v>
      </c>
      <c r="B39" t="s">
        <v>81</v>
      </c>
      <c r="D39" s="2">
        <v>0</v>
      </c>
      <c r="E39" s="2">
        <v>0</v>
      </c>
      <c r="F39" s="2">
        <v>0</v>
      </c>
    </row>
    <row r="40" spans="1:6" hidden="1" outlineLevel="3" x14ac:dyDescent="0.2">
      <c r="A40" t="s">
        <v>82</v>
      </c>
      <c r="B40" t="s">
        <v>83</v>
      </c>
    </row>
    <row r="41" spans="1:6" hidden="1" outlineLevel="3" x14ac:dyDescent="0.2">
      <c r="A41" t="s">
        <v>84</v>
      </c>
      <c r="B41" t="s">
        <v>85</v>
      </c>
      <c r="D41" s="2">
        <v>0</v>
      </c>
      <c r="E41" s="2">
        <v>0</v>
      </c>
      <c r="F41" s="2">
        <v>0</v>
      </c>
    </row>
    <row r="42" spans="1:6" hidden="1" outlineLevel="3" x14ac:dyDescent="0.2">
      <c r="A42" t="s">
        <v>86</v>
      </c>
      <c r="B42" t="s">
        <v>87</v>
      </c>
      <c r="D42" s="2">
        <v>0</v>
      </c>
      <c r="E42" s="2">
        <v>0</v>
      </c>
      <c r="F42" s="2">
        <v>0</v>
      </c>
    </row>
    <row r="43" spans="1:6" hidden="1" outlineLevel="3" x14ac:dyDescent="0.2">
      <c r="A43" t="s">
        <v>88</v>
      </c>
      <c r="B43" t="s">
        <v>89</v>
      </c>
      <c r="D43" s="2">
        <v>0</v>
      </c>
      <c r="E43" s="2">
        <v>0</v>
      </c>
      <c r="F43" s="2">
        <v>0</v>
      </c>
    </row>
    <row r="44" spans="1:6" hidden="1" outlineLevel="4" x14ac:dyDescent="0.2">
      <c r="A44" t="s">
        <v>90</v>
      </c>
      <c r="B44" t="s">
        <v>91</v>
      </c>
    </row>
    <row r="45" spans="1:6" hidden="1" outlineLevel="4" x14ac:dyDescent="0.2">
      <c r="A45" t="s">
        <v>92</v>
      </c>
      <c r="B45" t="s">
        <v>93</v>
      </c>
      <c r="D45" s="2">
        <v>0</v>
      </c>
      <c r="E45" s="2">
        <v>0</v>
      </c>
      <c r="F45" s="2">
        <v>0</v>
      </c>
    </row>
    <row r="46" spans="1:6" hidden="1" outlineLevel="4" x14ac:dyDescent="0.2">
      <c r="A46" t="s">
        <v>94</v>
      </c>
      <c r="B46" t="s">
        <v>95</v>
      </c>
      <c r="D46" s="2">
        <v>0</v>
      </c>
      <c r="E46" s="2">
        <v>0</v>
      </c>
      <c r="F46" s="2">
        <v>0</v>
      </c>
    </row>
    <row r="47" spans="1:6" hidden="1" outlineLevel="4" x14ac:dyDescent="0.2">
      <c r="A47" t="s">
        <v>96</v>
      </c>
      <c r="B47" t="s">
        <v>97</v>
      </c>
      <c r="D47" s="2">
        <v>0</v>
      </c>
      <c r="E47" s="2">
        <v>0</v>
      </c>
      <c r="F47" s="2">
        <v>0</v>
      </c>
    </row>
    <row r="48" spans="1:6" hidden="1" outlineLevel="3" collapsed="1" x14ac:dyDescent="0.2">
      <c r="A48" t="s">
        <v>90</v>
      </c>
      <c r="B48" t="s">
        <v>91</v>
      </c>
      <c r="D48" s="2">
        <v>0</v>
      </c>
      <c r="E48" s="2">
        <v>0</v>
      </c>
      <c r="F48" s="2">
        <v>0</v>
      </c>
    </row>
    <row r="49" spans="1:6" hidden="1" outlineLevel="4" x14ac:dyDescent="0.2">
      <c r="A49" t="s">
        <v>98</v>
      </c>
      <c r="B49" t="s">
        <v>99</v>
      </c>
    </row>
    <row r="50" spans="1:6" hidden="1" outlineLevel="5" x14ac:dyDescent="0.2">
      <c r="A50" t="s">
        <v>100</v>
      </c>
      <c r="B50" t="s">
        <v>101</v>
      </c>
    </row>
    <row r="51" spans="1:6" hidden="1" outlineLevel="5" x14ac:dyDescent="0.2">
      <c r="A51" t="s">
        <v>102</v>
      </c>
      <c r="B51" t="s">
        <v>103</v>
      </c>
      <c r="D51" s="2">
        <v>0</v>
      </c>
      <c r="E51" s="2">
        <v>0</v>
      </c>
      <c r="F51" s="2">
        <v>0</v>
      </c>
    </row>
    <row r="52" spans="1:6" hidden="1" outlineLevel="5" x14ac:dyDescent="0.2">
      <c r="A52" t="s">
        <v>104</v>
      </c>
      <c r="B52" t="s">
        <v>105</v>
      </c>
      <c r="D52" s="2">
        <v>0</v>
      </c>
      <c r="E52" s="2">
        <v>0</v>
      </c>
      <c r="F52" s="2">
        <v>0</v>
      </c>
    </row>
    <row r="53" spans="1:6" hidden="1" outlineLevel="4" collapsed="1" x14ac:dyDescent="0.2">
      <c r="A53" t="s">
        <v>100</v>
      </c>
      <c r="B53" t="s">
        <v>101</v>
      </c>
      <c r="D53" s="2">
        <v>0</v>
      </c>
      <c r="E53" s="2">
        <v>0</v>
      </c>
      <c r="F53" s="2">
        <v>0</v>
      </c>
    </row>
    <row r="54" spans="1:6" hidden="1" outlineLevel="4" x14ac:dyDescent="0.2">
      <c r="A54" t="s">
        <v>106</v>
      </c>
      <c r="B54" t="s">
        <v>107</v>
      </c>
      <c r="D54" s="2">
        <v>0</v>
      </c>
      <c r="E54" s="2">
        <v>0</v>
      </c>
      <c r="F54" s="2">
        <v>0</v>
      </c>
    </row>
    <row r="55" spans="1:6" hidden="1" outlineLevel="4" x14ac:dyDescent="0.2">
      <c r="A55" t="s">
        <v>108</v>
      </c>
      <c r="B55" t="s">
        <v>109</v>
      </c>
      <c r="D55" s="2">
        <v>0</v>
      </c>
      <c r="E55" s="2">
        <v>0</v>
      </c>
      <c r="F55" s="2">
        <v>0</v>
      </c>
    </row>
    <row r="56" spans="1:6" hidden="1" outlineLevel="3" collapsed="1" x14ac:dyDescent="0.2">
      <c r="A56" t="s">
        <v>98</v>
      </c>
      <c r="B56" t="s">
        <v>99</v>
      </c>
      <c r="D56" s="2">
        <v>0</v>
      </c>
      <c r="E56" s="2">
        <v>0</v>
      </c>
      <c r="F56" s="2">
        <v>0</v>
      </c>
    </row>
    <row r="57" spans="1:6" hidden="1" outlineLevel="3" x14ac:dyDescent="0.2">
      <c r="A57" t="s">
        <v>110</v>
      </c>
      <c r="B57" t="s">
        <v>111</v>
      </c>
      <c r="D57" s="2">
        <v>0</v>
      </c>
      <c r="E57" s="2">
        <v>0</v>
      </c>
      <c r="F57" s="2">
        <v>0</v>
      </c>
    </row>
    <row r="58" spans="1:6" outlineLevel="2" collapsed="1" x14ac:dyDescent="0.2">
      <c r="A58" t="s">
        <v>82</v>
      </c>
      <c r="B58" t="s">
        <v>83</v>
      </c>
      <c r="D58" s="2">
        <v>0</v>
      </c>
      <c r="E58" s="2">
        <v>0</v>
      </c>
      <c r="F58" s="2">
        <v>0</v>
      </c>
    </row>
    <row r="59" spans="1:6" outlineLevel="2" x14ac:dyDescent="0.2">
      <c r="A59" t="s">
        <v>112</v>
      </c>
      <c r="B59" t="s">
        <v>113</v>
      </c>
      <c r="D59" s="2">
        <v>0</v>
      </c>
      <c r="E59" s="2">
        <v>0</v>
      </c>
      <c r="F59" s="2">
        <v>0</v>
      </c>
    </row>
    <row r="60" spans="1:6" outlineLevel="1" x14ac:dyDescent="0.2">
      <c r="A60" t="s">
        <v>79</v>
      </c>
      <c r="B60" t="s">
        <v>6</v>
      </c>
      <c r="D60" s="2">
        <v>0</v>
      </c>
      <c r="E60" s="2">
        <v>0</v>
      </c>
      <c r="F60" s="2">
        <v>0</v>
      </c>
    </row>
    <row r="61" spans="1:6" outlineLevel="2" x14ac:dyDescent="0.2">
      <c r="A61" t="s">
        <v>114</v>
      </c>
      <c r="B61" t="s">
        <v>7</v>
      </c>
    </row>
    <row r="62" spans="1:6" outlineLevel="2" x14ac:dyDescent="0.2">
      <c r="A62" t="s">
        <v>115</v>
      </c>
      <c r="D62" s="2">
        <v>0</v>
      </c>
      <c r="E62" s="2">
        <v>0</v>
      </c>
      <c r="F62" s="2">
        <v>0</v>
      </c>
    </row>
    <row r="63" spans="1:6" s="13" customFormat="1" hidden="1" outlineLevel="3" x14ac:dyDescent="0.2">
      <c r="A63" s="13" t="s">
        <v>116</v>
      </c>
      <c r="B63" s="13" t="s">
        <v>8</v>
      </c>
      <c r="D63" s="14"/>
      <c r="E63" s="14"/>
      <c r="F63" s="14"/>
    </row>
    <row r="64" spans="1:6" s="13" customFormat="1" hidden="1" outlineLevel="4" x14ac:dyDescent="0.2">
      <c r="A64" s="13" t="s">
        <v>117</v>
      </c>
      <c r="B64" s="13" t="s">
        <v>118</v>
      </c>
      <c r="D64" s="14"/>
      <c r="E64" s="14"/>
      <c r="F64" s="14"/>
    </row>
    <row r="65" spans="1:6" s="13" customFormat="1" hidden="1" outlineLevel="5" x14ac:dyDescent="0.2">
      <c r="A65" s="13" t="s">
        <v>119</v>
      </c>
      <c r="B65" s="13" t="s">
        <v>120</v>
      </c>
      <c r="D65" s="14">
        <v>3921654</v>
      </c>
      <c r="E65" s="14">
        <v>4139964.56</v>
      </c>
      <c r="F65" s="14">
        <v>4290516.42</v>
      </c>
    </row>
    <row r="66" spans="1:6" s="13" customFormat="1" hidden="1" outlineLevel="4" collapsed="1" x14ac:dyDescent="0.2">
      <c r="A66" s="13" t="s">
        <v>121</v>
      </c>
      <c r="B66" s="13" t="s">
        <v>122</v>
      </c>
      <c r="D66" s="14">
        <v>3921654</v>
      </c>
      <c r="E66" s="14">
        <v>4139964.56</v>
      </c>
      <c r="F66" s="14">
        <v>4290516.42</v>
      </c>
    </row>
    <row r="67" spans="1:6" s="13" customFormat="1" hidden="1" outlineLevel="4" x14ac:dyDescent="0.2">
      <c r="A67" s="13" t="s">
        <v>123</v>
      </c>
      <c r="B67" s="13" t="s">
        <v>124</v>
      </c>
      <c r="D67" s="14">
        <v>0</v>
      </c>
      <c r="E67" s="14">
        <v>0</v>
      </c>
      <c r="F67" s="14">
        <v>0</v>
      </c>
    </row>
    <row r="68" spans="1:6" s="13" customFormat="1" hidden="1" outlineLevel="3" collapsed="1" x14ac:dyDescent="0.2">
      <c r="A68" s="13" t="s">
        <v>117</v>
      </c>
      <c r="B68" s="13" t="s">
        <v>118</v>
      </c>
      <c r="D68" s="14">
        <v>3921654</v>
      </c>
      <c r="E68" s="14">
        <v>4139964.56</v>
      </c>
      <c r="F68" s="14">
        <v>4290516.42</v>
      </c>
    </row>
    <row r="69" spans="1:6" s="13" customFormat="1" hidden="1" outlineLevel="3" x14ac:dyDescent="0.2">
      <c r="A69" s="13" t="s">
        <v>125</v>
      </c>
      <c r="B69" s="13" t="s">
        <v>126</v>
      </c>
      <c r="D69" s="14">
        <v>0</v>
      </c>
      <c r="E69" s="14">
        <v>0</v>
      </c>
      <c r="F69" s="14">
        <v>0</v>
      </c>
    </row>
    <row r="70" spans="1:6" s="13" customFormat="1" hidden="1" outlineLevel="4" x14ac:dyDescent="0.2">
      <c r="A70" s="13" t="s">
        <v>127</v>
      </c>
      <c r="B70" s="13" t="s">
        <v>128</v>
      </c>
      <c r="D70" s="14">
        <v>119226.42</v>
      </c>
      <c r="E70" s="14">
        <v>20174.46</v>
      </c>
      <c r="F70" s="14">
        <v>18412.62</v>
      </c>
    </row>
    <row r="71" spans="1:6" s="13" customFormat="1" hidden="1" outlineLevel="3" collapsed="1" x14ac:dyDescent="0.2">
      <c r="A71" s="13" t="s">
        <v>129</v>
      </c>
      <c r="B71" s="13" t="s">
        <v>130</v>
      </c>
      <c r="D71" s="14">
        <v>119226.42</v>
      </c>
      <c r="E71" s="14">
        <v>20174.46</v>
      </c>
      <c r="F71" s="14">
        <v>18412.62</v>
      </c>
    </row>
    <row r="72" spans="1:6" s="13" customFormat="1" hidden="1" outlineLevel="4" x14ac:dyDescent="0.2">
      <c r="A72" s="13" t="s">
        <v>131</v>
      </c>
      <c r="B72" s="13" t="s">
        <v>132</v>
      </c>
      <c r="D72" s="14"/>
      <c r="E72" s="14"/>
      <c r="F72" s="14"/>
    </row>
    <row r="73" spans="1:6" s="13" customFormat="1" hidden="1" outlineLevel="5" x14ac:dyDescent="0.2">
      <c r="A73" s="13" t="s">
        <v>133</v>
      </c>
      <c r="B73" s="13" t="s">
        <v>134</v>
      </c>
      <c r="D73" s="14">
        <v>25561.940000000002</v>
      </c>
      <c r="E73" s="14">
        <v>21685.09</v>
      </c>
      <c r="F73" s="14">
        <v>22382.920000000002</v>
      </c>
    </row>
    <row r="74" spans="1:6" s="13" customFormat="1" hidden="1" outlineLevel="4" collapsed="1" x14ac:dyDescent="0.2">
      <c r="A74" s="13" t="s">
        <v>135</v>
      </c>
      <c r="B74" s="13" t="s">
        <v>136</v>
      </c>
      <c r="D74" s="14">
        <v>25561.940000000002</v>
      </c>
      <c r="E74" s="14">
        <v>21685.09</v>
      </c>
      <c r="F74" s="14">
        <v>22382.920000000002</v>
      </c>
    </row>
    <row r="75" spans="1:6" s="13" customFormat="1" hidden="1" outlineLevel="5" x14ac:dyDescent="0.2">
      <c r="A75" s="13" t="s">
        <v>137</v>
      </c>
      <c r="B75" s="13" t="s">
        <v>138</v>
      </c>
      <c r="D75" s="14"/>
      <c r="E75" s="14"/>
      <c r="F75" s="14"/>
    </row>
    <row r="76" spans="1:6" s="13" customFormat="1" hidden="1" outlineLevel="6" x14ac:dyDescent="0.2">
      <c r="A76" s="13" t="s">
        <v>139</v>
      </c>
      <c r="B76" s="13" t="s">
        <v>140</v>
      </c>
      <c r="D76" s="14">
        <v>316679.75</v>
      </c>
      <c r="E76" s="14">
        <v>337974.88</v>
      </c>
      <c r="F76" s="14">
        <v>346755.15</v>
      </c>
    </row>
    <row r="77" spans="1:6" s="13" customFormat="1" hidden="1" outlineLevel="5" collapsed="1" x14ac:dyDescent="0.2">
      <c r="A77" s="13" t="s">
        <v>141</v>
      </c>
      <c r="B77" s="13" t="s">
        <v>142</v>
      </c>
      <c r="D77" s="14">
        <v>316679.75</v>
      </c>
      <c r="E77" s="14">
        <v>337974.88</v>
      </c>
      <c r="F77" s="14">
        <v>346755.15</v>
      </c>
    </row>
    <row r="78" spans="1:6" s="13" customFormat="1" hidden="1" outlineLevel="6" x14ac:dyDescent="0.2">
      <c r="A78" s="13" t="s">
        <v>143</v>
      </c>
      <c r="B78" s="13" t="s">
        <v>144</v>
      </c>
      <c r="D78" s="14">
        <v>231715.5</v>
      </c>
      <c r="E78" s="14">
        <v>248002.85</v>
      </c>
      <c r="F78" s="14">
        <v>258614.9</v>
      </c>
    </row>
    <row r="79" spans="1:6" s="13" customFormat="1" hidden="1" outlineLevel="5" collapsed="1" x14ac:dyDescent="0.2">
      <c r="A79" s="13" t="s">
        <v>145</v>
      </c>
      <c r="B79" s="13" t="s">
        <v>146</v>
      </c>
      <c r="D79" s="14">
        <v>231715.5</v>
      </c>
      <c r="E79" s="14">
        <v>248002.85</v>
      </c>
      <c r="F79" s="14">
        <v>258614.9</v>
      </c>
    </row>
    <row r="80" spans="1:6" s="13" customFormat="1" hidden="1" outlineLevel="6" x14ac:dyDescent="0.2">
      <c r="A80" s="13" t="s">
        <v>147</v>
      </c>
      <c r="B80" s="13" t="s">
        <v>148</v>
      </c>
      <c r="D80" s="14">
        <v>129503.06</v>
      </c>
      <c r="E80" s="14">
        <v>154712.48000000001</v>
      </c>
      <c r="F80" s="14">
        <v>173110.12</v>
      </c>
    </row>
    <row r="81" spans="1:6" s="13" customFormat="1" hidden="1" outlineLevel="5" collapsed="1" x14ac:dyDescent="0.2">
      <c r="A81" s="13" t="s">
        <v>149</v>
      </c>
      <c r="B81" s="13" t="s">
        <v>150</v>
      </c>
      <c r="D81" s="14">
        <v>129503.06</v>
      </c>
      <c r="E81" s="14">
        <v>154712.48000000001</v>
      </c>
      <c r="F81" s="14">
        <v>173110.12</v>
      </c>
    </row>
    <row r="82" spans="1:6" s="13" customFormat="1" hidden="1" outlineLevel="4" collapsed="1" x14ac:dyDescent="0.2">
      <c r="A82" s="13" t="s">
        <v>137</v>
      </c>
      <c r="B82" s="13" t="s">
        <v>138</v>
      </c>
      <c r="D82" s="14">
        <v>677898.31</v>
      </c>
      <c r="E82" s="14">
        <v>740690.21</v>
      </c>
      <c r="F82" s="14">
        <v>778480.17</v>
      </c>
    </row>
    <row r="83" spans="1:6" s="13" customFormat="1" hidden="1" outlineLevel="3" collapsed="1" x14ac:dyDescent="0.2">
      <c r="A83" s="13" t="s">
        <v>131</v>
      </c>
      <c r="B83" s="13" t="s">
        <v>132</v>
      </c>
      <c r="D83" s="14">
        <v>703460.25</v>
      </c>
      <c r="E83" s="14">
        <v>762375.29999999993</v>
      </c>
      <c r="F83" s="14">
        <v>800863.09000000008</v>
      </c>
    </row>
    <row r="84" spans="1:6" s="13" customFormat="1" hidden="1" outlineLevel="3" x14ac:dyDescent="0.2">
      <c r="A84" s="13" t="s">
        <v>151</v>
      </c>
      <c r="B84" s="13" t="s">
        <v>152</v>
      </c>
      <c r="D84" s="14">
        <v>0</v>
      </c>
      <c r="E84" s="14">
        <v>0</v>
      </c>
      <c r="F84" s="14">
        <v>0</v>
      </c>
    </row>
    <row r="85" spans="1:6" s="13" customFormat="1" outlineLevel="2" collapsed="1" x14ac:dyDescent="0.2">
      <c r="A85" s="13" t="s">
        <v>116</v>
      </c>
      <c r="B85" s="13" t="s">
        <v>8</v>
      </c>
      <c r="D85" s="14">
        <v>4744340.67</v>
      </c>
      <c r="E85" s="14">
        <v>4922514.32</v>
      </c>
      <c r="F85" s="14">
        <v>5109792.13</v>
      </c>
    </row>
    <row r="86" spans="1:6" s="9" customFormat="1" hidden="1" outlineLevel="3" x14ac:dyDescent="0.2">
      <c r="A86" s="9" t="s">
        <v>153</v>
      </c>
      <c r="B86" s="9" t="s">
        <v>9</v>
      </c>
      <c r="D86" s="10"/>
      <c r="E86" s="10"/>
      <c r="F86" s="10"/>
    </row>
    <row r="87" spans="1:6" s="9" customFormat="1" hidden="1" outlineLevel="4" x14ac:dyDescent="0.2">
      <c r="A87" s="9" t="s">
        <v>154</v>
      </c>
      <c r="B87" s="9" t="s">
        <v>155</v>
      </c>
      <c r="D87" s="10">
        <v>2906.48</v>
      </c>
      <c r="E87" s="10">
        <v>2616.08</v>
      </c>
      <c r="F87" s="10">
        <v>107.34</v>
      </c>
    </row>
    <row r="88" spans="1:6" s="9" customFormat="1" hidden="1" outlineLevel="4" x14ac:dyDescent="0.2">
      <c r="A88" s="9" t="s">
        <v>324</v>
      </c>
      <c r="B88" s="9" t="s">
        <v>325</v>
      </c>
      <c r="D88" s="10">
        <v>0</v>
      </c>
      <c r="E88" s="10">
        <v>0</v>
      </c>
      <c r="F88" s="10">
        <v>9735.89</v>
      </c>
    </row>
    <row r="89" spans="1:6" s="9" customFormat="1" hidden="1" outlineLevel="4" x14ac:dyDescent="0.2">
      <c r="A89" s="9" t="s">
        <v>156</v>
      </c>
      <c r="B89" s="9" t="s">
        <v>157</v>
      </c>
      <c r="D89" s="10">
        <v>258.39999999999998</v>
      </c>
      <c r="E89" s="10">
        <v>1516.92</v>
      </c>
      <c r="F89" s="10">
        <v>360</v>
      </c>
    </row>
    <row r="90" spans="1:6" s="9" customFormat="1" hidden="1" outlineLevel="3" collapsed="1" x14ac:dyDescent="0.2">
      <c r="A90" s="9" t="s">
        <v>158</v>
      </c>
      <c r="B90" s="9" t="s">
        <v>159</v>
      </c>
      <c r="D90" s="10">
        <v>3164.88</v>
      </c>
      <c r="E90" s="10">
        <v>4133</v>
      </c>
      <c r="F90" s="10">
        <v>10203.23</v>
      </c>
    </row>
    <row r="91" spans="1:6" s="9" customFormat="1" hidden="1" outlineLevel="4" x14ac:dyDescent="0.2">
      <c r="A91" s="9" t="s">
        <v>160</v>
      </c>
      <c r="B91" s="9" t="s">
        <v>161</v>
      </c>
      <c r="D91" s="10">
        <v>4600.4400000000005</v>
      </c>
      <c r="E91" s="10">
        <v>16466.52</v>
      </c>
      <c r="F91" s="10">
        <v>22398.98</v>
      </c>
    </row>
    <row r="92" spans="1:6" s="9" customFormat="1" hidden="1" outlineLevel="4" x14ac:dyDescent="0.2">
      <c r="A92" s="9" t="s">
        <v>162</v>
      </c>
      <c r="B92" s="9" t="s">
        <v>163</v>
      </c>
      <c r="D92" s="10">
        <v>66.62</v>
      </c>
      <c r="E92" s="10">
        <v>0</v>
      </c>
      <c r="F92" s="10">
        <v>0</v>
      </c>
    </row>
    <row r="93" spans="1:6" s="9" customFormat="1" hidden="1" outlineLevel="3" collapsed="1" x14ac:dyDescent="0.2">
      <c r="A93" s="9" t="s">
        <v>164</v>
      </c>
      <c r="B93" s="9" t="s">
        <v>165</v>
      </c>
      <c r="D93" s="10">
        <v>4667.0600000000004</v>
      </c>
      <c r="E93" s="10">
        <v>16466.52</v>
      </c>
      <c r="F93" s="10">
        <v>22398.98</v>
      </c>
    </row>
    <row r="94" spans="1:6" s="9" customFormat="1" hidden="1" outlineLevel="4" x14ac:dyDescent="0.2">
      <c r="A94" s="9" t="s">
        <v>326</v>
      </c>
      <c r="B94" s="9" t="s">
        <v>327</v>
      </c>
      <c r="D94" s="10">
        <v>0</v>
      </c>
      <c r="E94" s="10">
        <v>161.47</v>
      </c>
      <c r="F94" s="10">
        <v>0</v>
      </c>
    </row>
    <row r="95" spans="1:6" s="9" customFormat="1" hidden="1" outlineLevel="4" x14ac:dyDescent="0.2">
      <c r="A95" s="9" t="s">
        <v>166</v>
      </c>
      <c r="B95" s="9" t="s">
        <v>167</v>
      </c>
      <c r="D95" s="10">
        <v>0</v>
      </c>
      <c r="E95" s="10">
        <v>17000</v>
      </c>
      <c r="F95" s="10">
        <v>0</v>
      </c>
    </row>
    <row r="96" spans="1:6" s="9" customFormat="1" hidden="1" outlineLevel="3" collapsed="1" x14ac:dyDescent="0.2">
      <c r="A96" s="9" t="s">
        <v>168</v>
      </c>
      <c r="B96" s="9" t="s">
        <v>169</v>
      </c>
      <c r="D96" s="10">
        <v>0</v>
      </c>
      <c r="E96" s="10">
        <v>17161.47</v>
      </c>
      <c r="F96" s="10">
        <v>0</v>
      </c>
    </row>
    <row r="97" spans="1:6" s="9" customFormat="1" hidden="1" outlineLevel="4" x14ac:dyDescent="0.2">
      <c r="A97" s="9" t="s">
        <v>170</v>
      </c>
      <c r="B97" s="9" t="s">
        <v>171</v>
      </c>
      <c r="D97" s="10">
        <v>170</v>
      </c>
      <c r="E97" s="10">
        <v>619.26</v>
      </c>
      <c r="F97" s="10">
        <v>267.13</v>
      </c>
    </row>
    <row r="98" spans="1:6" s="9" customFormat="1" hidden="1" outlineLevel="3" collapsed="1" x14ac:dyDescent="0.2">
      <c r="A98" s="9" t="s">
        <v>172</v>
      </c>
      <c r="B98" s="9" t="s">
        <v>173</v>
      </c>
      <c r="D98" s="10">
        <v>170</v>
      </c>
      <c r="E98" s="10">
        <v>619.26</v>
      </c>
      <c r="F98" s="10">
        <v>267.13</v>
      </c>
    </row>
    <row r="99" spans="1:6" s="9" customFormat="1" hidden="1" outlineLevel="4" x14ac:dyDescent="0.2">
      <c r="A99" s="9" t="s">
        <v>328</v>
      </c>
      <c r="B99" s="9" t="s">
        <v>329</v>
      </c>
      <c r="D99" s="10">
        <v>0</v>
      </c>
      <c r="E99" s="10">
        <v>358.59000000000003</v>
      </c>
      <c r="F99" s="10">
        <v>1660.53</v>
      </c>
    </row>
    <row r="100" spans="1:6" s="9" customFormat="1" hidden="1" outlineLevel="4" x14ac:dyDescent="0.2">
      <c r="A100" s="9" t="s">
        <v>174</v>
      </c>
      <c r="B100" s="9" t="s">
        <v>175</v>
      </c>
      <c r="D100" s="10">
        <v>1233.48</v>
      </c>
      <c r="E100" s="10">
        <v>1538.41</v>
      </c>
      <c r="F100" s="10">
        <v>3900.34</v>
      </c>
    </row>
    <row r="101" spans="1:6" s="9" customFormat="1" hidden="1" outlineLevel="3" collapsed="1" x14ac:dyDescent="0.2">
      <c r="A101" s="9" t="s">
        <v>176</v>
      </c>
      <c r="B101" s="9" t="s">
        <v>177</v>
      </c>
      <c r="D101" s="10">
        <v>1233.48</v>
      </c>
      <c r="E101" s="10">
        <v>1897</v>
      </c>
      <c r="F101" s="10">
        <v>5560.87</v>
      </c>
    </row>
    <row r="102" spans="1:6" s="9" customFormat="1" hidden="1" outlineLevel="4" x14ac:dyDescent="0.2">
      <c r="A102" s="9" t="s">
        <v>330</v>
      </c>
      <c r="B102" s="9" t="s">
        <v>331</v>
      </c>
      <c r="D102" s="10">
        <v>0</v>
      </c>
      <c r="E102" s="10">
        <v>203.85</v>
      </c>
      <c r="F102" s="10">
        <v>54.370000000000005</v>
      </c>
    </row>
    <row r="103" spans="1:6" s="9" customFormat="1" hidden="1" outlineLevel="3" collapsed="1" x14ac:dyDescent="0.2">
      <c r="A103" s="9" t="s">
        <v>178</v>
      </c>
      <c r="B103" s="9" t="s">
        <v>179</v>
      </c>
      <c r="D103" s="10">
        <v>0</v>
      </c>
      <c r="E103" s="10">
        <v>203.85</v>
      </c>
      <c r="F103" s="10">
        <v>54.370000000000005</v>
      </c>
    </row>
    <row r="104" spans="1:6" s="9" customFormat="1" outlineLevel="2" collapsed="1" x14ac:dyDescent="0.2">
      <c r="A104" s="9" t="s">
        <v>153</v>
      </c>
      <c r="B104" s="9" t="s">
        <v>9</v>
      </c>
      <c r="D104" s="10">
        <v>9235.42</v>
      </c>
      <c r="E104" s="10">
        <v>40481.100000000006</v>
      </c>
      <c r="F104" s="10">
        <v>38484.579999999994</v>
      </c>
    </row>
    <row r="105" spans="1:6" s="15" customFormat="1" hidden="1" outlineLevel="3" x14ac:dyDescent="0.2">
      <c r="A105" s="15" t="s">
        <v>180</v>
      </c>
      <c r="B105" s="15" t="s">
        <v>10</v>
      </c>
      <c r="D105" s="16"/>
      <c r="E105" s="16"/>
      <c r="F105" s="16"/>
    </row>
    <row r="106" spans="1:6" s="15" customFormat="1" hidden="1" outlineLevel="4" x14ac:dyDescent="0.2">
      <c r="A106" s="15" t="s">
        <v>181</v>
      </c>
      <c r="B106" s="15" t="s">
        <v>182</v>
      </c>
      <c r="D106" s="16">
        <v>16790.04</v>
      </c>
      <c r="E106" s="16">
        <v>16790.04</v>
      </c>
      <c r="F106" s="16">
        <v>18101.82</v>
      </c>
    </row>
    <row r="107" spans="1:6" s="15" customFormat="1" hidden="1" outlineLevel="4" x14ac:dyDescent="0.2">
      <c r="A107" s="15" t="s">
        <v>183</v>
      </c>
      <c r="B107" s="15" t="s">
        <v>184</v>
      </c>
      <c r="D107" s="16">
        <v>27654.49</v>
      </c>
      <c r="E107" s="16">
        <v>27931.33</v>
      </c>
      <c r="F107" s="16">
        <v>33164.699999999997</v>
      </c>
    </row>
    <row r="108" spans="1:6" s="15" customFormat="1" hidden="1" outlineLevel="3" collapsed="1" x14ac:dyDescent="0.2">
      <c r="A108" s="15" t="s">
        <v>185</v>
      </c>
      <c r="B108" s="15" t="s">
        <v>186</v>
      </c>
      <c r="D108" s="16">
        <v>44444.53</v>
      </c>
      <c r="E108" s="16">
        <v>44721.37</v>
      </c>
      <c r="F108" s="16">
        <v>51266.52</v>
      </c>
    </row>
    <row r="109" spans="1:6" s="15" customFormat="1" hidden="1" outlineLevel="4" x14ac:dyDescent="0.2">
      <c r="A109" s="15" t="s">
        <v>332</v>
      </c>
      <c r="B109" s="15" t="s">
        <v>333</v>
      </c>
      <c r="D109" s="16">
        <v>0</v>
      </c>
      <c r="E109" s="16">
        <v>0</v>
      </c>
      <c r="F109" s="16">
        <v>261.48</v>
      </c>
    </row>
    <row r="110" spans="1:6" s="15" customFormat="1" hidden="1" outlineLevel="3" collapsed="1" x14ac:dyDescent="0.2">
      <c r="A110" s="15" t="s">
        <v>187</v>
      </c>
      <c r="B110" s="15" t="s">
        <v>188</v>
      </c>
      <c r="D110" s="16">
        <v>0</v>
      </c>
      <c r="E110" s="16">
        <v>0</v>
      </c>
      <c r="F110" s="16">
        <v>261.48</v>
      </c>
    </row>
    <row r="111" spans="1:6" s="15" customFormat="1" hidden="1" outlineLevel="3" x14ac:dyDescent="0.2">
      <c r="A111" s="15" t="s">
        <v>189</v>
      </c>
      <c r="B111" s="15" t="s">
        <v>190</v>
      </c>
      <c r="D111" s="16">
        <v>0</v>
      </c>
      <c r="E111" s="16">
        <v>0</v>
      </c>
      <c r="F111" s="16">
        <v>0</v>
      </c>
    </row>
    <row r="112" spans="1:6" s="15" customFormat="1" hidden="1" outlineLevel="4" x14ac:dyDescent="0.2">
      <c r="A112" s="15" t="s">
        <v>191</v>
      </c>
      <c r="B112" s="15" t="s">
        <v>192</v>
      </c>
      <c r="D112" s="16">
        <v>4022.4900000000002</v>
      </c>
      <c r="E112" s="16">
        <v>0</v>
      </c>
      <c r="F112" s="16">
        <v>0</v>
      </c>
    </row>
    <row r="113" spans="1:6" s="15" customFormat="1" hidden="1" outlineLevel="3" collapsed="1" x14ac:dyDescent="0.2">
      <c r="A113" s="15" t="s">
        <v>193</v>
      </c>
      <c r="B113" s="15" t="s">
        <v>194</v>
      </c>
      <c r="D113" s="16">
        <v>4022.4900000000002</v>
      </c>
      <c r="E113" s="16">
        <v>0</v>
      </c>
      <c r="F113" s="16">
        <v>0</v>
      </c>
    </row>
    <row r="114" spans="1:6" s="15" customFormat="1" outlineLevel="2" collapsed="1" x14ac:dyDescent="0.2">
      <c r="A114" s="15" t="s">
        <v>180</v>
      </c>
      <c r="B114" s="15" t="s">
        <v>10</v>
      </c>
      <c r="D114" s="16">
        <v>48467.020000000004</v>
      </c>
      <c r="E114" s="16">
        <v>44721.37</v>
      </c>
      <c r="F114" s="16">
        <v>51528</v>
      </c>
    </row>
    <row r="115" spans="1:6" s="15" customFormat="1" hidden="1" outlineLevel="3" x14ac:dyDescent="0.2">
      <c r="A115" s="15" t="s">
        <v>195</v>
      </c>
      <c r="B115" s="15" t="s">
        <v>11</v>
      </c>
      <c r="D115" s="16"/>
      <c r="E115" s="16"/>
      <c r="F115" s="16"/>
    </row>
    <row r="116" spans="1:6" s="15" customFormat="1" hidden="1" outlineLevel="4" x14ac:dyDescent="0.2">
      <c r="A116" s="15" t="s">
        <v>196</v>
      </c>
      <c r="B116" s="15" t="s">
        <v>197</v>
      </c>
      <c r="D116" s="16">
        <v>99962.22</v>
      </c>
      <c r="E116" s="16">
        <v>65511.25</v>
      </c>
      <c r="F116" s="16">
        <v>68722.67</v>
      </c>
    </row>
    <row r="117" spans="1:6" s="15" customFormat="1" hidden="1" outlineLevel="3" collapsed="1" x14ac:dyDescent="0.2">
      <c r="A117" s="15" t="s">
        <v>198</v>
      </c>
      <c r="B117" s="15" t="s">
        <v>199</v>
      </c>
      <c r="D117" s="16">
        <v>99962.22</v>
      </c>
      <c r="E117" s="16">
        <v>65511.25</v>
      </c>
      <c r="F117" s="16">
        <v>68722.67</v>
      </c>
    </row>
    <row r="118" spans="1:6" s="15" customFormat="1" hidden="1" outlineLevel="4" x14ac:dyDescent="0.2">
      <c r="A118" s="15" t="s">
        <v>200</v>
      </c>
      <c r="B118" s="15" t="s">
        <v>201</v>
      </c>
      <c r="D118" s="16">
        <v>781.63</v>
      </c>
      <c r="E118" s="16">
        <v>46.77</v>
      </c>
      <c r="F118" s="16">
        <v>0</v>
      </c>
    </row>
    <row r="119" spans="1:6" s="15" customFormat="1" hidden="1" outlineLevel="4" x14ac:dyDescent="0.2">
      <c r="A119" s="15" t="s">
        <v>202</v>
      </c>
      <c r="B119" s="15" t="s">
        <v>203</v>
      </c>
      <c r="D119" s="16">
        <v>70.25</v>
      </c>
      <c r="E119" s="16">
        <v>71.03</v>
      </c>
      <c r="F119" s="16">
        <v>70.91</v>
      </c>
    </row>
    <row r="120" spans="1:6" s="15" customFormat="1" hidden="1" outlineLevel="4" x14ac:dyDescent="0.2">
      <c r="A120" s="15" t="s">
        <v>204</v>
      </c>
      <c r="B120" s="15" t="s">
        <v>205</v>
      </c>
      <c r="D120" s="16">
        <v>107.02</v>
      </c>
      <c r="E120" s="16">
        <v>15.63</v>
      </c>
      <c r="F120" s="16">
        <v>82.05</v>
      </c>
    </row>
    <row r="121" spans="1:6" s="15" customFormat="1" hidden="1" outlineLevel="4" x14ac:dyDescent="0.2">
      <c r="A121" s="15" t="s">
        <v>334</v>
      </c>
      <c r="B121" s="15" t="s">
        <v>335</v>
      </c>
      <c r="D121" s="16">
        <v>0</v>
      </c>
      <c r="E121" s="16">
        <v>0</v>
      </c>
      <c r="F121" s="16">
        <v>41.58</v>
      </c>
    </row>
    <row r="122" spans="1:6" s="15" customFormat="1" hidden="1" outlineLevel="3" collapsed="1" x14ac:dyDescent="0.2">
      <c r="A122" s="15" t="s">
        <v>206</v>
      </c>
      <c r="B122" s="15" t="s">
        <v>207</v>
      </c>
      <c r="D122" s="16">
        <v>958.9</v>
      </c>
      <c r="E122" s="16">
        <v>133.43</v>
      </c>
      <c r="F122" s="16">
        <v>194.54</v>
      </c>
    </row>
    <row r="123" spans="1:6" s="15" customFormat="1" hidden="1" outlineLevel="4" x14ac:dyDescent="0.2">
      <c r="A123" s="15" t="s">
        <v>208</v>
      </c>
      <c r="B123" s="15" t="s">
        <v>209</v>
      </c>
      <c r="D123" s="16">
        <v>8610.93</v>
      </c>
      <c r="E123" s="16">
        <v>10153.99</v>
      </c>
      <c r="F123" s="16">
        <v>4118.54</v>
      </c>
    </row>
    <row r="124" spans="1:6" s="15" customFormat="1" hidden="1" outlineLevel="3" collapsed="1" x14ac:dyDescent="0.2">
      <c r="A124" s="15" t="s">
        <v>212</v>
      </c>
      <c r="B124" s="15" t="s">
        <v>213</v>
      </c>
      <c r="D124" s="16">
        <v>8610.93</v>
      </c>
      <c r="E124" s="16">
        <v>10153.99</v>
      </c>
      <c r="F124" s="16">
        <v>4118.54</v>
      </c>
    </row>
    <row r="125" spans="1:6" s="15" customFormat="1" hidden="1" outlineLevel="4" x14ac:dyDescent="0.2">
      <c r="A125" s="15" t="s">
        <v>214</v>
      </c>
      <c r="B125" s="15" t="s">
        <v>215</v>
      </c>
      <c r="D125" s="16"/>
      <c r="E125" s="16"/>
      <c r="F125" s="16"/>
    </row>
    <row r="126" spans="1:6" s="15" customFormat="1" hidden="1" outlineLevel="5" x14ac:dyDescent="0.2">
      <c r="A126" s="15" t="s">
        <v>216</v>
      </c>
      <c r="B126" s="15" t="s">
        <v>217</v>
      </c>
      <c r="D126" s="16">
        <v>3482.75</v>
      </c>
      <c r="E126" s="16">
        <v>2963.65</v>
      </c>
      <c r="F126" s="16">
        <v>2389.2800000000002</v>
      </c>
    </row>
    <row r="127" spans="1:6" s="15" customFormat="1" hidden="1" outlineLevel="4" collapsed="1" x14ac:dyDescent="0.2">
      <c r="A127" s="15" t="s">
        <v>218</v>
      </c>
      <c r="B127" s="15" t="s">
        <v>219</v>
      </c>
      <c r="D127" s="16">
        <v>3482.75</v>
      </c>
      <c r="E127" s="16">
        <v>2963.65</v>
      </c>
      <c r="F127" s="16">
        <v>2389.2800000000002</v>
      </c>
    </row>
    <row r="128" spans="1:6" s="15" customFormat="1" hidden="1" outlineLevel="5" x14ac:dyDescent="0.2">
      <c r="A128" s="15" t="s">
        <v>220</v>
      </c>
      <c r="B128" s="15" t="s">
        <v>221</v>
      </c>
      <c r="D128" s="16">
        <v>167.22</v>
      </c>
      <c r="E128" s="16">
        <v>282.31</v>
      </c>
      <c r="F128" s="16">
        <v>12035.76</v>
      </c>
    </row>
    <row r="129" spans="1:6" s="15" customFormat="1" hidden="1" outlineLevel="4" collapsed="1" x14ac:dyDescent="0.2">
      <c r="A129" s="15" t="s">
        <v>222</v>
      </c>
      <c r="B129" s="15" t="s">
        <v>223</v>
      </c>
      <c r="D129" s="16">
        <v>167.22</v>
      </c>
      <c r="E129" s="16">
        <v>282.31</v>
      </c>
      <c r="F129" s="16">
        <v>12035.76</v>
      </c>
    </row>
    <row r="130" spans="1:6" s="15" customFormat="1" hidden="1" outlineLevel="4" x14ac:dyDescent="0.2">
      <c r="A130" s="15" t="s">
        <v>224</v>
      </c>
      <c r="B130" s="15" t="s">
        <v>225</v>
      </c>
      <c r="D130" s="16">
        <v>0</v>
      </c>
      <c r="E130" s="16">
        <v>0</v>
      </c>
      <c r="F130" s="16">
        <v>0</v>
      </c>
    </row>
    <row r="131" spans="1:6" s="15" customFormat="1" hidden="1" outlineLevel="5" x14ac:dyDescent="0.2">
      <c r="A131" s="15" t="s">
        <v>226</v>
      </c>
      <c r="B131" s="15" t="s">
        <v>227</v>
      </c>
      <c r="D131" s="16">
        <v>3470.8</v>
      </c>
      <c r="E131" s="16">
        <v>3481.96</v>
      </c>
      <c r="F131" s="16">
        <v>1767.28</v>
      </c>
    </row>
    <row r="132" spans="1:6" s="15" customFormat="1" hidden="1" outlineLevel="4" collapsed="1" x14ac:dyDescent="0.2">
      <c r="A132" s="15" t="s">
        <v>228</v>
      </c>
      <c r="B132" s="15" t="s">
        <v>229</v>
      </c>
      <c r="D132" s="16">
        <v>3470.8</v>
      </c>
      <c r="E132" s="16">
        <v>3481.96</v>
      </c>
      <c r="F132" s="16">
        <v>1767.28</v>
      </c>
    </row>
    <row r="133" spans="1:6" s="15" customFormat="1" hidden="1" outlineLevel="3" collapsed="1" x14ac:dyDescent="0.2">
      <c r="A133" s="15" t="s">
        <v>214</v>
      </c>
      <c r="B133" s="15" t="s">
        <v>215</v>
      </c>
      <c r="D133" s="16">
        <v>7120.77</v>
      </c>
      <c r="E133" s="16">
        <v>6727.92</v>
      </c>
      <c r="F133" s="16">
        <v>16192.320000000002</v>
      </c>
    </row>
    <row r="134" spans="1:6" s="15" customFormat="1" hidden="1" outlineLevel="4" x14ac:dyDescent="0.2">
      <c r="A134" s="15" t="s">
        <v>230</v>
      </c>
      <c r="B134" s="15" t="s">
        <v>231</v>
      </c>
      <c r="D134" s="16">
        <v>1793.8700000000001</v>
      </c>
      <c r="E134" s="16">
        <v>6017.32</v>
      </c>
      <c r="F134" s="16">
        <v>474.43</v>
      </c>
    </row>
    <row r="135" spans="1:6" s="15" customFormat="1" hidden="1" outlineLevel="4" x14ac:dyDescent="0.2">
      <c r="A135" s="15" t="s">
        <v>232</v>
      </c>
      <c r="B135" s="15" t="s">
        <v>233</v>
      </c>
      <c r="D135" s="16">
        <v>44281.65</v>
      </c>
      <c r="E135" s="16">
        <v>32115.75</v>
      </c>
      <c r="F135" s="16">
        <v>4609.57</v>
      </c>
    </row>
    <row r="136" spans="1:6" s="15" customFormat="1" hidden="1" outlineLevel="4" x14ac:dyDescent="0.2">
      <c r="A136" s="15" t="s">
        <v>336</v>
      </c>
      <c r="B136" s="15" t="s">
        <v>337</v>
      </c>
      <c r="D136" s="16">
        <v>0</v>
      </c>
      <c r="E136" s="16">
        <v>0</v>
      </c>
      <c r="F136" s="16">
        <v>7775.56</v>
      </c>
    </row>
    <row r="137" spans="1:6" s="15" customFormat="1" hidden="1" outlineLevel="4" x14ac:dyDescent="0.2">
      <c r="A137" s="15" t="s">
        <v>338</v>
      </c>
      <c r="B137" s="15" t="s">
        <v>339</v>
      </c>
      <c r="D137" s="16">
        <v>0</v>
      </c>
      <c r="E137" s="16">
        <v>9637.6200000000008</v>
      </c>
      <c r="F137" s="16">
        <v>4264.47</v>
      </c>
    </row>
    <row r="138" spans="1:6" s="15" customFormat="1" hidden="1" outlineLevel="3" collapsed="1" x14ac:dyDescent="0.2">
      <c r="A138" s="15" t="s">
        <v>234</v>
      </c>
      <c r="B138" s="15" t="s">
        <v>235</v>
      </c>
      <c r="D138" s="16">
        <v>46075.520000000004</v>
      </c>
      <c r="E138" s="16">
        <v>47770.69</v>
      </c>
      <c r="F138" s="16">
        <v>17124.03</v>
      </c>
    </row>
    <row r="139" spans="1:6" s="15" customFormat="1" hidden="1" outlineLevel="4" x14ac:dyDescent="0.2">
      <c r="A139" s="15" t="s">
        <v>236</v>
      </c>
      <c r="B139" s="15" t="s">
        <v>237</v>
      </c>
      <c r="D139" s="16">
        <v>158519.51999999999</v>
      </c>
      <c r="E139" s="16">
        <v>127958.65000000001</v>
      </c>
      <c r="F139" s="16">
        <v>125092.48</v>
      </c>
    </row>
    <row r="140" spans="1:6" s="15" customFormat="1" hidden="1" outlineLevel="4" x14ac:dyDescent="0.2">
      <c r="A140" s="15" t="s">
        <v>240</v>
      </c>
      <c r="B140" s="15" t="s">
        <v>241</v>
      </c>
      <c r="D140" s="16">
        <v>633.61</v>
      </c>
      <c r="E140" s="16">
        <v>0</v>
      </c>
      <c r="F140" s="16">
        <v>0</v>
      </c>
    </row>
    <row r="141" spans="1:6" s="15" customFormat="1" hidden="1" outlineLevel="4" x14ac:dyDescent="0.2">
      <c r="A141" s="15" t="s">
        <v>242</v>
      </c>
      <c r="B141" s="15" t="s">
        <v>243</v>
      </c>
      <c r="D141" s="16">
        <v>8633.77</v>
      </c>
      <c r="E141" s="16">
        <v>8450.2100000000009</v>
      </c>
      <c r="F141" s="16">
        <v>1161.8700000000001</v>
      </c>
    </row>
    <row r="142" spans="1:6" s="15" customFormat="1" hidden="1" outlineLevel="3" collapsed="1" x14ac:dyDescent="0.2">
      <c r="A142" s="15" t="s">
        <v>244</v>
      </c>
      <c r="B142" s="15" t="s">
        <v>245</v>
      </c>
      <c r="D142" s="16">
        <v>167786.9</v>
      </c>
      <c r="E142" s="16">
        <v>136408.86000000002</v>
      </c>
      <c r="F142" s="16">
        <v>126254.34999999999</v>
      </c>
    </row>
    <row r="143" spans="1:6" s="15" customFormat="1" hidden="1" outlineLevel="4" x14ac:dyDescent="0.2">
      <c r="A143" s="15" t="s">
        <v>246</v>
      </c>
      <c r="B143" s="15" t="s">
        <v>247</v>
      </c>
      <c r="D143" s="16">
        <v>46787.65</v>
      </c>
      <c r="E143" s="16">
        <v>57014.6</v>
      </c>
      <c r="F143" s="16">
        <v>69712.98</v>
      </c>
    </row>
    <row r="144" spans="1:6" s="15" customFormat="1" hidden="1" outlineLevel="3" collapsed="1" x14ac:dyDescent="0.2">
      <c r="A144" s="15" t="s">
        <v>248</v>
      </c>
      <c r="B144" s="15" t="s">
        <v>249</v>
      </c>
      <c r="D144" s="16">
        <v>46787.65</v>
      </c>
      <c r="E144" s="16">
        <v>57014.6</v>
      </c>
      <c r="F144" s="16">
        <v>69712.98</v>
      </c>
    </row>
    <row r="145" spans="1:6" s="15" customFormat="1" hidden="1" outlineLevel="4" x14ac:dyDescent="0.2">
      <c r="A145" s="15" t="s">
        <v>250</v>
      </c>
      <c r="B145" s="15" t="s">
        <v>251</v>
      </c>
      <c r="D145" s="16">
        <v>0</v>
      </c>
      <c r="E145" s="16">
        <v>0</v>
      </c>
      <c r="F145" s="16">
        <v>4890.3900000000003</v>
      </c>
    </row>
    <row r="146" spans="1:6" s="15" customFormat="1" hidden="1" outlineLevel="4" x14ac:dyDescent="0.2">
      <c r="A146" s="15" t="s">
        <v>252</v>
      </c>
      <c r="B146" s="15" t="s">
        <v>253</v>
      </c>
      <c r="D146" s="16">
        <v>433.84000000000003</v>
      </c>
      <c r="E146" s="16">
        <v>335.27</v>
      </c>
      <c r="F146" s="16">
        <v>879.27</v>
      </c>
    </row>
    <row r="147" spans="1:6" s="15" customFormat="1" hidden="1" outlineLevel="3" collapsed="1" x14ac:dyDescent="0.2">
      <c r="A147" s="15" t="s">
        <v>254</v>
      </c>
      <c r="B147" s="15" t="s">
        <v>255</v>
      </c>
      <c r="D147" s="16">
        <v>433.84000000000003</v>
      </c>
      <c r="E147" s="16">
        <v>335.27</v>
      </c>
      <c r="F147" s="16">
        <v>5769.66</v>
      </c>
    </row>
    <row r="148" spans="1:6" s="15" customFormat="1" outlineLevel="2" collapsed="1" x14ac:dyDescent="0.2">
      <c r="A148" s="15" t="s">
        <v>195</v>
      </c>
      <c r="B148" s="15" t="s">
        <v>11</v>
      </c>
      <c r="D148" s="16">
        <v>377736.73</v>
      </c>
      <c r="E148" s="16">
        <v>324056.01</v>
      </c>
      <c r="F148" s="16">
        <v>308089.08999999997</v>
      </c>
    </row>
    <row r="149" spans="1:6" s="9" customFormat="1" hidden="1" outlineLevel="3" x14ac:dyDescent="0.2">
      <c r="A149" s="9" t="s">
        <v>256</v>
      </c>
      <c r="B149" s="9" t="s">
        <v>12</v>
      </c>
      <c r="D149" s="10"/>
      <c r="E149" s="10"/>
      <c r="F149" s="10"/>
    </row>
    <row r="150" spans="1:6" s="9" customFormat="1" hidden="1" outlineLevel="4" x14ac:dyDescent="0.2">
      <c r="A150" s="9" t="s">
        <v>257</v>
      </c>
      <c r="B150" s="9" t="s">
        <v>258</v>
      </c>
      <c r="D150" s="10"/>
      <c r="E150" s="10"/>
      <c r="F150" s="10"/>
    </row>
    <row r="151" spans="1:6" s="9" customFormat="1" hidden="1" outlineLevel="4" x14ac:dyDescent="0.2">
      <c r="A151" s="9" t="s">
        <v>259</v>
      </c>
      <c r="B151" s="9" t="s">
        <v>260</v>
      </c>
      <c r="D151" s="10">
        <v>0</v>
      </c>
      <c r="E151" s="10">
        <v>0</v>
      </c>
      <c r="F151" s="10">
        <v>0</v>
      </c>
    </row>
    <row r="152" spans="1:6" s="9" customFormat="1" hidden="1" outlineLevel="4" x14ac:dyDescent="0.2">
      <c r="A152" s="9" t="s">
        <v>261</v>
      </c>
      <c r="B152" s="9" t="s">
        <v>262</v>
      </c>
      <c r="D152" s="10">
        <v>0</v>
      </c>
      <c r="E152" s="10">
        <v>0</v>
      </c>
      <c r="F152" s="10">
        <v>0</v>
      </c>
    </row>
    <row r="153" spans="1:6" s="9" customFormat="1" hidden="1" outlineLevel="4" x14ac:dyDescent="0.2">
      <c r="A153" s="9" t="s">
        <v>263</v>
      </c>
      <c r="B153" s="9" t="s">
        <v>264</v>
      </c>
      <c r="D153" s="10">
        <v>0</v>
      </c>
      <c r="E153" s="10">
        <v>0</v>
      </c>
      <c r="F153" s="10">
        <v>0</v>
      </c>
    </row>
    <row r="154" spans="1:6" s="9" customFormat="1" hidden="1" outlineLevel="4" x14ac:dyDescent="0.2">
      <c r="A154" s="9" t="s">
        <v>265</v>
      </c>
      <c r="B154" s="9" t="s">
        <v>266</v>
      </c>
      <c r="D154" s="10">
        <v>0</v>
      </c>
      <c r="E154" s="10">
        <v>0</v>
      </c>
      <c r="F154" s="10">
        <v>0</v>
      </c>
    </row>
    <row r="155" spans="1:6" s="9" customFormat="1" hidden="1" outlineLevel="4" x14ac:dyDescent="0.2">
      <c r="A155" s="9" t="s">
        <v>269</v>
      </c>
      <c r="B155" s="9" t="s">
        <v>270</v>
      </c>
      <c r="D155" s="10">
        <v>0</v>
      </c>
      <c r="E155" s="10">
        <v>0</v>
      </c>
      <c r="F155" s="10">
        <v>0</v>
      </c>
    </row>
    <row r="156" spans="1:6" s="9" customFormat="1" hidden="1" outlineLevel="5" x14ac:dyDescent="0.2">
      <c r="A156" s="9" t="s">
        <v>273</v>
      </c>
      <c r="B156" s="9" t="s">
        <v>274</v>
      </c>
      <c r="D156" s="10">
        <v>167045.03</v>
      </c>
      <c r="E156" s="10">
        <v>132259.20000000001</v>
      </c>
      <c r="F156" s="10">
        <v>99602.38</v>
      </c>
    </row>
    <row r="157" spans="1:6" s="9" customFormat="1" hidden="1" outlineLevel="5" x14ac:dyDescent="0.2">
      <c r="A157" s="9" t="s">
        <v>275</v>
      </c>
      <c r="B157" s="9" t="s">
        <v>276</v>
      </c>
      <c r="D157" s="10">
        <v>267.13</v>
      </c>
      <c r="E157" s="10">
        <v>0</v>
      </c>
      <c r="F157" s="10">
        <v>0</v>
      </c>
    </row>
    <row r="158" spans="1:6" s="9" customFormat="1" hidden="1" outlineLevel="4" collapsed="1" x14ac:dyDescent="0.2">
      <c r="A158" s="9" t="s">
        <v>277</v>
      </c>
      <c r="B158" s="9" t="s">
        <v>278</v>
      </c>
      <c r="D158" s="10">
        <v>167312.16</v>
      </c>
      <c r="E158" s="10">
        <v>132259.20000000001</v>
      </c>
      <c r="F158" s="10">
        <v>99602.38</v>
      </c>
    </row>
    <row r="159" spans="1:6" s="9" customFormat="1" hidden="1" outlineLevel="4" x14ac:dyDescent="0.2">
      <c r="A159" s="9" t="s">
        <v>279</v>
      </c>
      <c r="B159" s="9" t="s">
        <v>280</v>
      </c>
      <c r="D159" s="10">
        <v>0</v>
      </c>
      <c r="E159" s="10">
        <v>0</v>
      </c>
      <c r="F159" s="10">
        <v>0</v>
      </c>
    </row>
    <row r="160" spans="1:6" s="9" customFormat="1" hidden="1" outlineLevel="4" x14ac:dyDescent="0.2">
      <c r="A160" s="9" t="s">
        <v>281</v>
      </c>
      <c r="B160" s="9" t="s">
        <v>282</v>
      </c>
      <c r="D160" s="10">
        <v>0</v>
      </c>
      <c r="E160" s="10">
        <v>0</v>
      </c>
      <c r="F160" s="10">
        <v>0</v>
      </c>
    </row>
    <row r="161" spans="1:6" s="9" customFormat="1" hidden="1" outlineLevel="5" x14ac:dyDescent="0.2">
      <c r="A161" s="9" t="s">
        <v>283</v>
      </c>
      <c r="B161" s="9" t="s">
        <v>284</v>
      </c>
      <c r="D161" s="10">
        <v>37.6</v>
      </c>
      <c r="E161" s="10">
        <v>0</v>
      </c>
      <c r="F161" s="10">
        <v>0</v>
      </c>
    </row>
    <row r="162" spans="1:6" s="9" customFormat="1" hidden="1" outlineLevel="4" collapsed="1" x14ac:dyDescent="0.2">
      <c r="A162" s="9" t="s">
        <v>285</v>
      </c>
      <c r="B162" s="9" t="s">
        <v>286</v>
      </c>
      <c r="D162" s="10">
        <v>37.6</v>
      </c>
      <c r="E162" s="10">
        <v>0</v>
      </c>
      <c r="F162" s="10">
        <v>0</v>
      </c>
    </row>
    <row r="163" spans="1:6" s="9" customFormat="1" hidden="1" outlineLevel="3" collapsed="1" x14ac:dyDescent="0.2">
      <c r="A163" s="9" t="s">
        <v>257</v>
      </c>
      <c r="B163" s="9" t="s">
        <v>258</v>
      </c>
      <c r="D163" s="10">
        <v>167349.76000000001</v>
      </c>
      <c r="E163" s="10">
        <v>132259.20000000001</v>
      </c>
      <c r="F163" s="10">
        <v>99602.38</v>
      </c>
    </row>
    <row r="164" spans="1:6" s="9" customFormat="1" hidden="1" outlineLevel="3" x14ac:dyDescent="0.2">
      <c r="A164" s="9" t="s">
        <v>287</v>
      </c>
      <c r="B164" s="9" t="s">
        <v>288</v>
      </c>
      <c r="D164" s="10">
        <v>0</v>
      </c>
      <c r="E164" s="10">
        <v>0</v>
      </c>
      <c r="F164" s="10">
        <v>0</v>
      </c>
    </row>
    <row r="165" spans="1:6" s="9" customFormat="1" outlineLevel="2" collapsed="1" x14ac:dyDescent="0.2">
      <c r="A165" s="9" t="s">
        <v>256</v>
      </c>
      <c r="B165" s="9" t="s">
        <v>12</v>
      </c>
      <c r="D165" s="10">
        <v>167349.76000000001</v>
      </c>
      <c r="E165" s="10">
        <v>132259.20000000001</v>
      </c>
      <c r="F165" s="10">
        <v>99602.38</v>
      </c>
    </row>
    <row r="166" spans="1:6" s="11" customFormat="1" hidden="1" outlineLevel="3" x14ac:dyDescent="0.2">
      <c r="A166" s="11" t="s">
        <v>289</v>
      </c>
      <c r="B166" s="11" t="s">
        <v>13</v>
      </c>
      <c r="D166" s="12"/>
      <c r="E166" s="12"/>
      <c r="F166" s="12"/>
    </row>
    <row r="167" spans="1:6" s="11" customFormat="1" hidden="1" outlineLevel="3" x14ac:dyDescent="0.2">
      <c r="A167" s="11" t="s">
        <v>290</v>
      </c>
      <c r="B167" s="11" t="s">
        <v>291</v>
      </c>
      <c r="D167" s="12">
        <v>0</v>
      </c>
      <c r="E167" s="12">
        <v>0</v>
      </c>
      <c r="F167" s="12">
        <v>0</v>
      </c>
    </row>
    <row r="168" spans="1:6" s="11" customFormat="1" hidden="1" outlineLevel="3" x14ac:dyDescent="0.2">
      <c r="A168" s="11" t="s">
        <v>292</v>
      </c>
      <c r="B168" s="11" t="s">
        <v>293</v>
      </c>
      <c r="D168" s="12">
        <v>0</v>
      </c>
      <c r="E168" s="12">
        <v>0</v>
      </c>
      <c r="F168" s="12">
        <v>0</v>
      </c>
    </row>
    <row r="169" spans="1:6" s="11" customFormat="1" hidden="1" outlineLevel="4" x14ac:dyDescent="0.2">
      <c r="A169" s="11" t="s">
        <v>294</v>
      </c>
      <c r="B169" s="11" t="s">
        <v>295</v>
      </c>
      <c r="D169" s="12">
        <v>3728.59</v>
      </c>
      <c r="E169" s="12">
        <v>4067.56</v>
      </c>
      <c r="F169" s="12">
        <v>4067.56</v>
      </c>
    </row>
    <row r="170" spans="1:6" s="11" customFormat="1" hidden="1" outlineLevel="3" collapsed="1" x14ac:dyDescent="0.2">
      <c r="A170" s="11" t="s">
        <v>296</v>
      </c>
      <c r="B170" s="11" t="s">
        <v>297</v>
      </c>
      <c r="D170" s="12">
        <v>3728.59</v>
      </c>
      <c r="E170" s="12">
        <v>4067.56</v>
      </c>
      <c r="F170" s="12">
        <v>4067.56</v>
      </c>
    </row>
    <row r="171" spans="1:6" s="11" customFormat="1" hidden="1" outlineLevel="4" x14ac:dyDescent="0.2">
      <c r="A171" s="11" t="s">
        <v>298</v>
      </c>
      <c r="B171" s="11" t="s">
        <v>299</v>
      </c>
      <c r="D171" s="12"/>
      <c r="E171" s="12"/>
      <c r="F171" s="12"/>
    </row>
    <row r="172" spans="1:6" s="11" customFormat="1" hidden="1" outlineLevel="5" x14ac:dyDescent="0.2">
      <c r="A172" s="11" t="s">
        <v>300</v>
      </c>
      <c r="B172" s="11" t="s">
        <v>301</v>
      </c>
      <c r="D172" s="12">
        <v>9507.15</v>
      </c>
      <c r="E172" s="12">
        <v>13843.220000000001</v>
      </c>
      <c r="F172" s="12">
        <v>15497.01</v>
      </c>
    </row>
    <row r="173" spans="1:6" s="11" customFormat="1" hidden="1" outlineLevel="4" collapsed="1" x14ac:dyDescent="0.2">
      <c r="A173" s="11" t="s">
        <v>302</v>
      </c>
      <c r="B173" s="11" t="s">
        <v>303</v>
      </c>
      <c r="D173" s="12">
        <v>9507.15</v>
      </c>
      <c r="E173" s="12">
        <v>13843.220000000001</v>
      </c>
      <c r="F173" s="12">
        <v>15497.01</v>
      </c>
    </row>
    <row r="174" spans="1:6" s="11" customFormat="1" hidden="1" outlineLevel="4" x14ac:dyDescent="0.2">
      <c r="A174" s="11" t="s">
        <v>304</v>
      </c>
      <c r="B174" s="11" t="s">
        <v>305</v>
      </c>
      <c r="D174" s="12">
        <v>0</v>
      </c>
      <c r="E174" s="12">
        <v>0</v>
      </c>
      <c r="F174" s="12">
        <v>0</v>
      </c>
    </row>
    <row r="175" spans="1:6" s="11" customFormat="1" hidden="1" outlineLevel="4" x14ac:dyDescent="0.2">
      <c r="A175" s="11" t="s">
        <v>306</v>
      </c>
      <c r="B175" s="11" t="s">
        <v>307</v>
      </c>
      <c r="D175" s="12">
        <v>0</v>
      </c>
      <c r="E175" s="12">
        <v>0</v>
      </c>
      <c r="F175" s="12">
        <v>0</v>
      </c>
    </row>
    <row r="176" spans="1:6" s="11" customFormat="1" hidden="1" outlineLevel="4" x14ac:dyDescent="0.2">
      <c r="A176" s="11" t="s">
        <v>308</v>
      </c>
      <c r="B176" s="11" t="s">
        <v>309</v>
      </c>
      <c r="D176" s="12">
        <v>0</v>
      </c>
      <c r="E176" s="12">
        <v>0</v>
      </c>
      <c r="F176" s="12">
        <v>0</v>
      </c>
    </row>
    <row r="177" spans="1:256" s="11" customFormat="1" hidden="1" outlineLevel="3" collapsed="1" x14ac:dyDescent="0.2">
      <c r="A177" s="11" t="s">
        <v>298</v>
      </c>
      <c r="B177" s="11" t="s">
        <v>299</v>
      </c>
      <c r="D177" s="12">
        <v>9507.15</v>
      </c>
      <c r="E177" s="12">
        <v>13843.220000000001</v>
      </c>
      <c r="F177" s="12">
        <v>15497.01</v>
      </c>
    </row>
    <row r="178" spans="1:256" s="11" customFormat="1" hidden="1" outlineLevel="3" x14ac:dyDescent="0.2">
      <c r="A178" s="11" t="s">
        <v>310</v>
      </c>
      <c r="B178" s="11" t="s">
        <v>311</v>
      </c>
      <c r="D178" s="12">
        <v>0</v>
      </c>
      <c r="E178" s="12">
        <v>0</v>
      </c>
      <c r="F178" s="12">
        <v>0</v>
      </c>
    </row>
    <row r="179" spans="1:256" s="11" customFormat="1" outlineLevel="2" collapsed="1" x14ac:dyDescent="0.2">
      <c r="A179" s="11" t="s">
        <v>289</v>
      </c>
      <c r="B179" s="11" t="s">
        <v>13</v>
      </c>
      <c r="D179" s="12">
        <v>13235.74</v>
      </c>
      <c r="E179" s="12">
        <v>17910.780000000002</v>
      </c>
      <c r="F179" s="12">
        <v>19564.57</v>
      </c>
    </row>
    <row r="180" spans="1:256" outlineLevel="2" x14ac:dyDescent="0.2">
      <c r="A180" t="s">
        <v>312</v>
      </c>
      <c r="B180" t="s">
        <v>14</v>
      </c>
      <c r="D180" s="2">
        <v>0</v>
      </c>
      <c r="E180" s="2">
        <v>0</v>
      </c>
      <c r="F180" s="2">
        <v>0</v>
      </c>
    </row>
    <row r="181" spans="1:256" outlineLevel="1" x14ac:dyDescent="0.2">
      <c r="A181" t="s">
        <v>114</v>
      </c>
      <c r="B181" t="s">
        <v>7</v>
      </c>
      <c r="D181" s="2">
        <v>5360365.34</v>
      </c>
      <c r="E181" s="2">
        <v>5481942.7800000003</v>
      </c>
      <c r="F181" s="2">
        <v>5627060.75</v>
      </c>
    </row>
    <row r="182" spans="1:256" outlineLevel="2" x14ac:dyDescent="0.2">
      <c r="A182" t="s">
        <v>313</v>
      </c>
      <c r="B182" t="s">
        <v>15</v>
      </c>
    </row>
    <row r="183" spans="1:256" outlineLevel="2" x14ac:dyDescent="0.2">
      <c r="A183" t="s">
        <v>314</v>
      </c>
      <c r="B183" t="s">
        <v>315</v>
      </c>
      <c r="D183" s="2">
        <v>0</v>
      </c>
      <c r="E183" s="2">
        <v>0</v>
      </c>
      <c r="F183" s="2">
        <v>0</v>
      </c>
    </row>
    <row r="184" spans="1:256" outlineLevel="2" x14ac:dyDescent="0.2">
      <c r="A184" t="s">
        <v>316</v>
      </c>
      <c r="B184" t="s">
        <v>317</v>
      </c>
      <c r="D184" s="2">
        <v>0</v>
      </c>
      <c r="E184" s="2">
        <v>0</v>
      </c>
      <c r="F184" s="2">
        <v>0</v>
      </c>
    </row>
    <row r="185" spans="1:256" outlineLevel="2" x14ac:dyDescent="0.2">
      <c r="A185" t="s">
        <v>318</v>
      </c>
      <c r="B185" t="s">
        <v>319</v>
      </c>
      <c r="D185" s="2">
        <v>0</v>
      </c>
      <c r="E185" s="2">
        <v>0</v>
      </c>
      <c r="F185" s="2">
        <v>0</v>
      </c>
    </row>
    <row r="186" spans="1:256" outlineLevel="1" x14ac:dyDescent="0.2">
      <c r="A186" t="s">
        <v>313</v>
      </c>
      <c r="B186" t="s">
        <v>15</v>
      </c>
      <c r="D186" s="2">
        <v>0</v>
      </c>
      <c r="E186" s="2">
        <v>0</v>
      </c>
      <c r="F186" s="2">
        <v>0</v>
      </c>
    </row>
    <row r="187" spans="1:256" ht="15.75" x14ac:dyDescent="0.25">
      <c r="A187" s="2" t="s">
        <v>320</v>
      </c>
      <c r="B187" s="4" t="s">
        <v>16</v>
      </c>
      <c r="C187" s="2"/>
      <c r="D187" s="2">
        <v>5360365.34</v>
      </c>
      <c r="E187" s="2">
        <v>5481942.7800000003</v>
      </c>
      <c r="F187" s="2">
        <v>5627060.75</v>
      </c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  <c r="IS187" s="2"/>
      <c r="IT187" s="2"/>
      <c r="IU187" s="2"/>
      <c r="IV187" s="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A22" sqref="A22"/>
    </sheetView>
  </sheetViews>
  <sheetFormatPr defaultRowHeight="15" x14ac:dyDescent="0.2"/>
  <cols>
    <col min="1" max="1" width="29.77734375" bestFit="1" customWidth="1"/>
    <col min="3" max="3" width="11" style="2" bestFit="1" customWidth="1"/>
    <col min="4" max="7" width="10" bestFit="1" customWidth="1"/>
  </cols>
  <sheetData>
    <row r="1" spans="1:7" ht="15.75" x14ac:dyDescent="0.25">
      <c r="C1" s="5" t="s">
        <v>0</v>
      </c>
      <c r="D1" s="6" t="s">
        <v>1</v>
      </c>
      <c r="E1" s="6" t="s">
        <v>2</v>
      </c>
      <c r="F1" s="6" t="s">
        <v>17</v>
      </c>
      <c r="G1" s="6" t="s">
        <v>18</v>
      </c>
    </row>
    <row r="2" spans="1:7" x14ac:dyDescent="0.2">
      <c r="D2" s="1"/>
      <c r="E2" s="1"/>
      <c r="F2" s="1"/>
      <c r="G2" s="1"/>
    </row>
    <row r="3" spans="1:7" x14ac:dyDescent="0.2">
      <c r="A3" s="13" t="s">
        <v>340</v>
      </c>
      <c r="B3" s="13" t="s">
        <v>19</v>
      </c>
      <c r="C3" s="2">
        <v>589614.91</v>
      </c>
      <c r="D3" s="1">
        <v>4099408.0600000005</v>
      </c>
      <c r="E3" s="1">
        <v>4744340.67</v>
      </c>
      <c r="F3" s="1">
        <v>4922514.32</v>
      </c>
      <c r="G3" s="1">
        <v>5109792.13</v>
      </c>
    </row>
    <row r="4" spans="1:7" x14ac:dyDescent="0.2">
      <c r="A4" s="9" t="s">
        <v>341</v>
      </c>
      <c r="B4" s="9" t="s">
        <v>20</v>
      </c>
      <c r="C4" s="2">
        <v>115048.97</v>
      </c>
      <c r="D4" s="1">
        <v>15100.710000000001</v>
      </c>
      <c r="E4" s="1">
        <v>9235.42</v>
      </c>
      <c r="F4" s="1">
        <v>40481.100000000006</v>
      </c>
      <c r="G4" s="1">
        <v>38484.579999999994</v>
      </c>
    </row>
    <row r="5" spans="1:7" x14ac:dyDescent="0.2">
      <c r="A5" s="9" t="s">
        <v>342</v>
      </c>
      <c r="B5" s="9" t="s">
        <v>20</v>
      </c>
      <c r="C5" s="2">
        <v>18806.93</v>
      </c>
      <c r="D5" s="1">
        <v>172499.48</v>
      </c>
      <c r="E5" s="1">
        <v>167349.76000000001</v>
      </c>
      <c r="F5" s="1">
        <v>132259.20000000001</v>
      </c>
      <c r="G5" s="1">
        <v>99602.38</v>
      </c>
    </row>
    <row r="6" spans="1:7" x14ac:dyDescent="0.2">
      <c r="A6" s="15" t="s">
        <v>343</v>
      </c>
      <c r="B6" s="15" t="s">
        <v>21</v>
      </c>
      <c r="C6" s="2">
        <v>0</v>
      </c>
      <c r="D6" s="1">
        <v>37726.01</v>
      </c>
      <c r="E6" s="1">
        <v>48467.020000000004</v>
      </c>
      <c r="F6" s="1">
        <v>44721.37</v>
      </c>
      <c r="G6" s="1">
        <v>51528</v>
      </c>
    </row>
    <row r="7" spans="1:7" x14ac:dyDescent="0.2">
      <c r="A7" s="15" t="s">
        <v>344</v>
      </c>
      <c r="B7" s="15" t="s">
        <v>21</v>
      </c>
      <c r="C7" s="2">
        <v>37488.57</v>
      </c>
      <c r="D7" s="1">
        <v>352775.1399999999</v>
      </c>
      <c r="E7" s="1">
        <v>377736.73</v>
      </c>
      <c r="F7" s="1">
        <v>324056.01</v>
      </c>
      <c r="G7" s="1">
        <v>308089.08999999997</v>
      </c>
    </row>
    <row r="8" spans="1:7" x14ac:dyDescent="0.2">
      <c r="A8" s="11" t="s">
        <v>13</v>
      </c>
      <c r="B8" s="11" t="s">
        <v>21</v>
      </c>
      <c r="C8" s="2">
        <v>116.95</v>
      </c>
      <c r="D8" s="1">
        <v>4336.49</v>
      </c>
      <c r="E8" s="1">
        <v>13235.74</v>
      </c>
      <c r="F8" s="1">
        <v>17910.780000000002</v>
      </c>
      <c r="G8" s="1">
        <v>19564.57</v>
      </c>
    </row>
    <row r="9" spans="1:7" x14ac:dyDescent="0.2">
      <c r="A9" t="s">
        <v>345</v>
      </c>
      <c r="C9" s="2">
        <v>761076.33000000007</v>
      </c>
      <c r="D9" s="1">
        <v>4681845.8900000006</v>
      </c>
      <c r="E9" s="1">
        <v>5360365.34</v>
      </c>
      <c r="F9" s="1">
        <v>5481942.7800000003</v>
      </c>
      <c r="G9" s="1">
        <v>5627060.75</v>
      </c>
    </row>
    <row r="11" spans="1:7" ht="15.75" x14ac:dyDescent="0.25">
      <c r="A11" s="3" t="s">
        <v>346</v>
      </c>
      <c r="C11" s="5" t="s">
        <v>0</v>
      </c>
      <c r="D11" s="6" t="s">
        <v>1</v>
      </c>
      <c r="E11" s="6" t="s">
        <v>2</v>
      </c>
      <c r="F11" s="6" t="s">
        <v>17</v>
      </c>
      <c r="G11" s="6" t="s">
        <v>18</v>
      </c>
    </row>
    <row r="12" spans="1:7" x14ac:dyDescent="0.2">
      <c r="A12" s="13" t="s">
        <v>19</v>
      </c>
      <c r="C12" s="2">
        <f>SUMIF($B$3:$B$8,$A12,C$3:C$8)</f>
        <v>589614.91</v>
      </c>
      <c r="D12" s="2">
        <f t="shared" ref="D12:G12" si="0">SUMIF($B$3:$B$8,$A12,D$3:D$8)</f>
        <v>4099408.0600000005</v>
      </c>
      <c r="E12" s="2">
        <f t="shared" si="0"/>
        <v>4744340.67</v>
      </c>
      <c r="F12" s="2">
        <f t="shared" si="0"/>
        <v>4922514.32</v>
      </c>
      <c r="G12" s="2">
        <f t="shared" si="0"/>
        <v>5109792.13</v>
      </c>
    </row>
    <row r="13" spans="1:7" x14ac:dyDescent="0.2">
      <c r="A13" s="9" t="s">
        <v>20</v>
      </c>
      <c r="C13" s="2">
        <f t="shared" ref="C13:G14" si="1">SUMIF($B$3:$B$8,$A13,C$3:C$8)</f>
        <v>133855.9</v>
      </c>
      <c r="D13" s="2">
        <f t="shared" si="1"/>
        <v>187600.19</v>
      </c>
      <c r="E13" s="2">
        <f t="shared" si="1"/>
        <v>176585.18000000002</v>
      </c>
      <c r="F13" s="2">
        <f t="shared" si="1"/>
        <v>172740.30000000002</v>
      </c>
      <c r="G13" s="2">
        <f t="shared" si="1"/>
        <v>138086.96</v>
      </c>
    </row>
    <row r="14" spans="1:7" x14ac:dyDescent="0.2">
      <c r="A14" s="15" t="s">
        <v>21</v>
      </c>
      <c r="C14" s="2">
        <f t="shared" si="1"/>
        <v>37605.519999999997</v>
      </c>
      <c r="D14" s="2">
        <f t="shared" si="1"/>
        <v>394837.6399999999</v>
      </c>
      <c r="E14" s="2">
        <f t="shared" si="1"/>
        <v>439439.49</v>
      </c>
      <c r="F14" s="2">
        <f t="shared" si="1"/>
        <v>386688.16000000003</v>
      </c>
      <c r="G14" s="2">
        <f t="shared" si="1"/>
        <v>379181.66</v>
      </c>
    </row>
    <row r="15" spans="1:7" x14ac:dyDescent="0.2">
      <c r="A15" t="s">
        <v>22</v>
      </c>
      <c r="C15" s="2">
        <f>SUM(C12:C14)</f>
        <v>761076.33000000007</v>
      </c>
      <c r="D15" s="2">
        <f>SUM(D12:D14)</f>
        <v>4681845.8900000006</v>
      </c>
      <c r="E15" s="2">
        <f>SUM(E12:E14)</f>
        <v>5360365.34</v>
      </c>
      <c r="F15" s="2">
        <f>SUM(F12:F14)</f>
        <v>5481942.7800000003</v>
      </c>
      <c r="G15" s="2">
        <f>SUM(G12:G14)</f>
        <v>5627060.75</v>
      </c>
    </row>
    <row r="18" spans="1:7" ht="15.75" x14ac:dyDescent="0.25">
      <c r="A18" s="3" t="s">
        <v>347</v>
      </c>
      <c r="C18" s="5" t="s">
        <v>0</v>
      </c>
      <c r="D18" s="6" t="s">
        <v>1</v>
      </c>
      <c r="E18" s="6" t="s">
        <v>2</v>
      </c>
      <c r="F18" s="6" t="s">
        <v>17</v>
      </c>
      <c r="G18" s="6" t="s">
        <v>18</v>
      </c>
    </row>
    <row r="19" spans="1:7" x14ac:dyDescent="0.2">
      <c r="A19" s="13" t="s">
        <v>19</v>
      </c>
      <c r="C19" s="2">
        <f>SUMIF($B$3:$B$8,$A19,C$3:C$8)</f>
        <v>589614.91</v>
      </c>
      <c r="D19" s="2">
        <f t="shared" ref="D19:G19" si="2">SUMIF($B$3:$B$8,$A19,D$3:D$8)</f>
        <v>4099408.0600000005</v>
      </c>
      <c r="E19" s="2">
        <f t="shared" si="2"/>
        <v>4744340.67</v>
      </c>
      <c r="F19" s="2">
        <f t="shared" si="2"/>
        <v>4922514.32</v>
      </c>
      <c r="G19" s="2">
        <f t="shared" si="2"/>
        <v>5109792.13</v>
      </c>
    </row>
    <row r="20" spans="1:7" x14ac:dyDescent="0.2">
      <c r="A20" s="9" t="s">
        <v>20</v>
      </c>
      <c r="C20" s="2">
        <f t="shared" ref="C20:G20" si="3">SUMIF($B$3:$B$8,$A20,C$3:C$8)</f>
        <v>133855.9</v>
      </c>
      <c r="D20" s="2">
        <f t="shared" si="3"/>
        <v>187600.19</v>
      </c>
      <c r="E20" s="2">
        <f t="shared" si="3"/>
        <v>176585.18000000002</v>
      </c>
      <c r="F20" s="2">
        <f t="shared" si="3"/>
        <v>172740.30000000002</v>
      </c>
      <c r="G20" s="2">
        <f t="shared" si="3"/>
        <v>138086.96</v>
      </c>
    </row>
    <row r="21" spans="1:7" x14ac:dyDescent="0.2">
      <c r="A21" s="15" t="s">
        <v>21</v>
      </c>
      <c r="C21" s="2">
        <f>SUMIF($B$3:$B$8,$A21,C$3:C$8)-C8</f>
        <v>37488.57</v>
      </c>
      <c r="D21" s="2">
        <f t="shared" ref="D21:G21" si="4">SUMIF($B$3:$B$8,$A21,D$3:D$8)-D8</f>
        <v>390501.14999999991</v>
      </c>
      <c r="E21" s="2">
        <f t="shared" si="4"/>
        <v>426203.75</v>
      </c>
      <c r="F21" s="2">
        <f t="shared" si="4"/>
        <v>368777.38</v>
      </c>
      <c r="G21" s="2">
        <f t="shared" si="4"/>
        <v>359617.08999999997</v>
      </c>
    </row>
    <row r="22" spans="1:7" x14ac:dyDescent="0.2">
      <c r="A22" s="11" t="s">
        <v>13</v>
      </c>
      <c r="C22" s="2">
        <f>C8</f>
        <v>116.95</v>
      </c>
      <c r="D22" s="2">
        <f t="shared" ref="D22:G22" si="5">D8</f>
        <v>4336.49</v>
      </c>
      <c r="E22" s="2">
        <f t="shared" si="5"/>
        <v>13235.74</v>
      </c>
      <c r="F22" s="2">
        <f t="shared" si="5"/>
        <v>17910.780000000002</v>
      </c>
      <c r="G22" s="2">
        <f t="shared" si="5"/>
        <v>19564.57</v>
      </c>
    </row>
    <row r="23" spans="1:7" x14ac:dyDescent="0.2">
      <c r="A23" t="s">
        <v>22</v>
      </c>
      <c r="C23" s="2">
        <f>SUM(C19:C22)</f>
        <v>761076.33</v>
      </c>
      <c r="D23" s="2">
        <f t="shared" ref="D23:G23" si="6">SUM(D19:D22)</f>
        <v>4681845.8900000006</v>
      </c>
      <c r="E23" s="2">
        <f t="shared" si="6"/>
        <v>5360365.34</v>
      </c>
      <c r="F23" s="2">
        <f t="shared" si="6"/>
        <v>5481942.7800000003</v>
      </c>
      <c r="G23" s="2">
        <f t="shared" si="6"/>
        <v>5627060.75</v>
      </c>
    </row>
  </sheetData>
  <sortState ref="A3:G8">
    <sortCondition ref="B3:B8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55A721F0807C40993DE19AEF5E54D0" ma:contentTypeVersion="0" ma:contentTypeDescription="Create a new document." ma:contentTypeScope="" ma:versionID="6d1d5a69aaf434d47679b3042d4639ed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224DDC-C195-4E2D-B129-2E79038D97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70627A66-13A3-4FF4-8C52-C0E4B9F6AF58}">
  <ds:schemaRefs>
    <ds:schemaRef ds:uri="http://purl.org/dc/dcmitype/"/>
    <ds:schemaRef ds:uri="http://purl.org/dc/terms/"/>
    <ds:schemaRef ds:uri="http://purl.org/dc/elements/1.1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49184BB-17FD-42A0-BF64-ABFF0C95422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CSC-nVision09-11</vt:lpstr>
      <vt:lpstr>CSC-nVision11-13</vt:lpstr>
      <vt:lpstr>CSC-Summary</vt:lpstr>
      <vt:lpstr>'CSC-nVision11-13'!YEAR2</vt:lpstr>
      <vt:lpstr>YEAR2</vt:lpstr>
      <vt:lpstr>'CSC-nVision11-13'!YEAR4</vt:lpstr>
      <vt:lpstr>YEAR4</vt:lpstr>
    </vt:vector>
  </TitlesOfParts>
  <Company>Legal Aid Ontario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Choi</dc:creator>
  <cp:lastModifiedBy>kohlh</cp:lastModifiedBy>
  <dcterms:created xsi:type="dcterms:W3CDTF">2014-08-06T15:37:24Z</dcterms:created>
  <dcterms:modified xsi:type="dcterms:W3CDTF">2014-12-08T15:39:40Z</dcterms:modified>
</cp:coreProperties>
</file>